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80" windowWidth="10515" windowHeight="4320" tabRatio="528" activeTab="6"/>
  </bookViews>
  <sheets>
    <sheet name="1 (1.1)" sheetId="15" r:id="rId1"/>
    <sheet name="2 (2.1 )" sheetId="28" r:id="rId2"/>
    <sheet name="3 (3.1)" sheetId="29" r:id="rId3"/>
    <sheet name="4 (4.1)" sheetId="31" r:id="rId4"/>
    <sheet name="5 (5.1)" sheetId="23" r:id="rId5"/>
    <sheet name="6 (6.1)" sheetId="37" r:id="rId6"/>
    <sheet name="บัญชีครุภัณฑ์" sheetId="39" r:id="rId7"/>
    <sheet name="รวม ผด.1" sheetId="40" r:id="rId8"/>
    <sheet name="รวม ผด.1 ครุภัณฑ์" sheetId="41" r:id="rId9"/>
  </sheets>
  <calcPr calcId="145621"/>
</workbook>
</file>

<file path=xl/calcChain.xml><?xml version="1.0" encoding="utf-8"?>
<calcChain xmlns="http://schemas.openxmlformats.org/spreadsheetml/2006/main">
  <c r="C9" i="41" l="1"/>
  <c r="C10" i="41" s="1"/>
  <c r="S146" i="39"/>
  <c r="E8" i="41" s="1"/>
  <c r="E9" i="41" s="1"/>
  <c r="E10" i="41" s="1"/>
  <c r="D8" i="41" l="1"/>
  <c r="D9" i="41" s="1"/>
  <c r="D10" i="41" s="1"/>
  <c r="F8" i="41"/>
  <c r="F9" i="41" s="1"/>
  <c r="F10" i="41" s="1"/>
  <c r="T16" i="23"/>
  <c r="T122" i="29"/>
  <c r="E18" i="40" s="1"/>
  <c r="D37" i="40"/>
  <c r="D38" i="40" s="1"/>
  <c r="D33" i="40"/>
  <c r="D32" i="40"/>
  <c r="D31" i="40"/>
  <c r="D34" i="40" s="1"/>
  <c r="D28" i="40"/>
  <c r="D27" i="40"/>
  <c r="D29" i="40" s="1"/>
  <c r="D20" i="40"/>
  <c r="D19" i="40"/>
  <c r="D18" i="40"/>
  <c r="D17" i="40"/>
  <c r="D16" i="40"/>
  <c r="D15" i="40"/>
  <c r="D21" i="40" s="1"/>
  <c r="D12" i="40"/>
  <c r="D13" i="40" s="1"/>
  <c r="D11" i="40"/>
  <c r="D8" i="40"/>
  <c r="D9" i="40" s="1"/>
  <c r="D39" i="40" l="1"/>
  <c r="C38" i="40"/>
  <c r="E37" i="40"/>
  <c r="E38" i="40" s="1"/>
  <c r="C34" i="40"/>
  <c r="T113" i="23"/>
  <c r="E33" i="40" s="1"/>
  <c r="T86" i="23"/>
  <c r="E32" i="40" s="1"/>
  <c r="T62" i="23"/>
  <c r="E31" i="40" s="1"/>
  <c r="C29" i="40"/>
  <c r="E27" i="40"/>
  <c r="E29" i="40" s="1"/>
  <c r="C21" i="40"/>
  <c r="T192" i="29"/>
  <c r="E20" i="40" s="1"/>
  <c r="C13" i="40"/>
  <c r="T163" i="29"/>
  <c r="E19" i="40" s="1"/>
  <c r="T93" i="29"/>
  <c r="E17" i="40" s="1"/>
  <c r="T44" i="29"/>
  <c r="E16" i="40" s="1"/>
  <c r="T18" i="29"/>
  <c r="E15" i="40" s="1"/>
  <c r="E12" i="40"/>
  <c r="T40" i="28"/>
  <c r="E11" i="40"/>
  <c r="T29" i="28"/>
  <c r="E34" i="40" l="1"/>
  <c r="C39" i="40"/>
  <c r="E13" i="40"/>
  <c r="E21" i="40"/>
  <c r="C154" i="15"/>
  <c r="E8" i="40" s="1"/>
  <c r="E9" i="40" s="1"/>
  <c r="E39" i="40" l="1"/>
  <c r="F33" i="40" s="1"/>
  <c r="F28" i="40"/>
  <c r="F15" i="40"/>
  <c r="F27" i="40"/>
  <c r="F29" i="40" s="1"/>
  <c r="F37" i="40"/>
  <c r="F38" i="40" s="1"/>
  <c r="F31" i="40"/>
  <c r="F17" i="40"/>
  <c r="F12" i="40"/>
  <c r="F16" i="40"/>
  <c r="F11" i="40"/>
  <c r="F18" i="40"/>
  <c r="F8" i="40"/>
  <c r="F9" i="40" s="1"/>
  <c r="F20" i="40"/>
  <c r="F32" i="40" l="1"/>
  <c r="F34" i="40" s="1"/>
  <c r="F19" i="40"/>
  <c r="F13" i="40"/>
  <c r="F21" i="40"/>
  <c r="F39" i="40" l="1"/>
</calcChain>
</file>

<file path=xl/sharedStrings.xml><?xml version="1.0" encoding="utf-8"?>
<sst xmlns="http://schemas.openxmlformats.org/spreadsheetml/2006/main" count="1732" uniqueCount="653">
  <si>
    <t>เทศบาลตำบลชลบถวิบูลย์</t>
  </si>
  <si>
    <t>บัญชีโครงการ/กิจกรรม/งบประมาณ</t>
  </si>
  <si>
    <t>ที่</t>
  </si>
  <si>
    <t>โครงการ/กิจกรรม</t>
  </si>
  <si>
    <t>รายละเอียดของโครงการ/</t>
  </si>
  <si>
    <t>งบประมาณ</t>
  </si>
  <si>
    <t>สถานที่</t>
  </si>
  <si>
    <t>หน่วย</t>
  </si>
  <si>
    <t>กิจกรรม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</si>
  <si>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</si>
  <si>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</si>
  <si>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</si>
  <si>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</si>
  <si>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</si>
  <si>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</si>
  <si>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</si>
  <si>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</si>
  <si>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</si>
  <si>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</si>
  <si>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</si>
  <si>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</si>
  <si>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</si>
  <si>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เทศบาลตำบลชลบถวิบูลย์  อำเภอชนบท  จังหวัดขอนแก่น</t>
  </si>
  <si>
    <t>พ.ศ. 2559</t>
  </si>
  <si>
    <t>กองช่าง</t>
  </si>
  <si>
    <t xml:space="preserve">โครงการก่อสร้างถนนคอนกรีตเสริมเหล็ก </t>
  </si>
  <si>
    <t>สำนักปลัด</t>
  </si>
  <si>
    <t>เทศบาล</t>
  </si>
  <si>
    <t>กองคลัง</t>
  </si>
  <si>
    <t>อำเภอชนบท</t>
  </si>
  <si>
    <t>จังหวัด</t>
  </si>
  <si>
    <t>ขอนแก่น</t>
  </si>
  <si>
    <t>โครงการแข่งขันกีฬาอำเภอชนบท</t>
  </si>
  <si>
    <t xml:space="preserve">                                                                                               ยุทธศาสตร์ที่ 3  สร้างสังคมให้มีคุณภาพชีวิตที่ดีและอยู่ร่วมกันอย่างมีความสุข</t>
  </si>
  <si>
    <t>รายละเอียดของกิจกรรมที่</t>
  </si>
  <si>
    <t>เกิดขึ้นจากโครงการ</t>
  </si>
  <si>
    <t>(บาท)</t>
  </si>
  <si>
    <t>หน่วยงาน</t>
  </si>
  <si>
    <t>โครงการ</t>
  </si>
  <si>
    <t>รับผิดชอบ</t>
  </si>
  <si>
    <t>หลัก</t>
  </si>
  <si>
    <t>พ.ศ. 2560</t>
  </si>
  <si>
    <t>หมู่ที่ 5</t>
  </si>
  <si>
    <t>หมู่ที่ 8</t>
  </si>
  <si>
    <t>หมู่ที่ 12</t>
  </si>
  <si>
    <t>หมู่ที่ 7</t>
  </si>
  <si>
    <t>(ซอยข้างวิทยาลัยการอาชีพขอนแก่น)</t>
  </si>
  <si>
    <t>หมู่ที่ 3</t>
  </si>
  <si>
    <t>หมู่ที่ 9</t>
  </si>
  <si>
    <t xml:space="preserve">     Ø  แผนงานเคหะและชุมชน </t>
  </si>
  <si>
    <t>หมู่ที่  13</t>
  </si>
  <si>
    <t>อุดหนุนสำนักงานการไฟฟ้าส่วนภูมิภาค</t>
  </si>
  <si>
    <t>Ø  แผนงานการศึกษา</t>
  </si>
  <si>
    <t>Ø  แผนงานการสาธารณสุข</t>
  </si>
  <si>
    <t>Ø  แผนงานสังคมสงเคราะห์</t>
  </si>
  <si>
    <t>สำปลัด</t>
  </si>
  <si>
    <t>และปราบปรามการค้ามนุษย์</t>
  </si>
  <si>
    <t>และเยาวชน</t>
  </si>
  <si>
    <t xml:space="preserve">       Ø  แผนงานการเกษตร</t>
  </si>
  <si>
    <t>ทุกหมู่บ้าน</t>
  </si>
  <si>
    <t>ในเขต ทต.</t>
  </si>
  <si>
    <t>หน้าร้าน</t>
  </si>
  <si>
    <t>อาหารชมชล</t>
  </si>
  <si>
    <t>หมู่ที่ 6</t>
  </si>
  <si>
    <t>Ø  แผนงานสร้างความเข็มแข็งของชุมชน</t>
  </si>
  <si>
    <t>และ</t>
  </si>
  <si>
    <t>Ø  แผนงานศาสนาวัฒนธรรมและนันทนาการ</t>
  </si>
  <si>
    <t>รร.บ้านท่านางเลื่อน</t>
  </si>
  <si>
    <t xml:space="preserve"> รร.บ้านนาดอกไม้</t>
  </si>
  <si>
    <t>แผนการดำเนินงาน ปีงบประมาณ พ.ศ. 2561</t>
  </si>
  <si>
    <t>หมู่ที่ 10</t>
  </si>
  <si>
    <t>หมู่ที่ 5,13</t>
  </si>
  <si>
    <t>หมู่ที่ 4</t>
  </si>
  <si>
    <t>โครงการก่อสร้างแพสูบน้ำด้วยพลังงานไฟฟ้า</t>
  </si>
  <si>
    <t xml:space="preserve"> - ก่อสร้างแพเหล็กสูบน้ำขนาดความกว้าง 12 ฟุต,       </t>
  </si>
  <si>
    <t xml:space="preserve">พร้อมติดตั้งแพ ซ่อมแซมเปลี่ยนชุดควบคุม งานระบบ </t>
  </si>
  <si>
    <t>งานสายไฟฟ้า,ซ่อมแซมและติดตั้งเครื่องสูบน้ำท่อดูดน้ำ</t>
  </si>
  <si>
    <t>จากแพเดิมไปแพใหม่จนสามารถใช้งานได้</t>
  </si>
  <si>
    <t xml:space="preserve">พร้อมป้ายโครงการก่อนดำเนินการ จำนวน 1 ป้าย  </t>
  </si>
  <si>
    <t>จำนวน 1 ป้าย รายละเอียดตามแบบแปลน</t>
  </si>
  <si>
    <t xml:space="preserve">เทศบาลตำบลชลบถวิบูลย์กำหนด </t>
  </si>
  <si>
    <t xml:space="preserve">พร้อมป้ายโครงการก่อนดำเนินการ จำนวน 1 ป้าย และ </t>
  </si>
  <si>
    <t xml:space="preserve">ป้ายโครงการหลังดำเนินการแล้วเสร็จขนาดมาตรฐาน </t>
  </si>
  <si>
    <t xml:space="preserve">โครงการก่อสร้างถนนคอนกรีตเสริมเหล็ก  </t>
  </si>
  <si>
    <r>
      <t xml:space="preserve"> - ก่อสร้างถนนคอนกรีตเสริมเหล็ก </t>
    </r>
    <r>
      <rPr>
        <u/>
        <sz val="14"/>
        <color theme="1"/>
        <rFont val="TH SarabunPSK"/>
        <family val="2"/>
      </rPr>
      <t/>
    </r>
  </si>
  <si>
    <t xml:space="preserve">73 เมตร หรือพื้นที่คอนกรีตไม่น้อยกว่า 292 ตารางเมตร </t>
  </si>
  <si>
    <t xml:space="preserve">(ลงลูกรังรองพื้นถนนปริมาณหินลูกรังไม่น้อยกว่า 20 ลบ.ม.) </t>
  </si>
  <si>
    <t xml:space="preserve">และลงลูกรังไหล่ทางข้างละ 0.30 เมตร ยาว 73 เมตร  </t>
  </si>
  <si>
    <t>หนา 0.15 เมตร ยาว 5 เมตร หรือพื้นที่คอนกรีตไม่น้อยกว่า</t>
  </si>
  <si>
    <t xml:space="preserve">18.75 ตารางเมตร พร้อมลงลูกรังไหล่ทางด้านขวากว้าง </t>
  </si>
  <si>
    <r>
      <t xml:space="preserve">0.30 เมตร ยาว 5 เมตร </t>
    </r>
    <r>
      <rPr>
        <u/>
        <sz val="14"/>
        <color theme="1"/>
        <rFont val="TH SarabunPSK"/>
        <family val="2"/>
      </rPr>
      <t/>
    </r>
  </si>
  <si>
    <t xml:space="preserve">ยาว 45 เมตร หรือพื้นที่คอนกรีตไม่น้อยกว่า </t>
  </si>
  <si>
    <t xml:space="preserve">157.50  ตารางเมตร พร้อมลงลูกรังไหล่ทางด้านขวากว้าง </t>
  </si>
  <si>
    <t xml:space="preserve">0.30 เมตร ยาว 45 เมตรพร้อมป้ายโครงการก่อนดำเนินการ  </t>
  </si>
  <si>
    <t>จำนวน 1ป้าย และป้ายโครงการหลังดำเนินการแล้วเสร็จ</t>
  </si>
  <si>
    <t>ขนาดมาตรฐาน จำนวน 1 ป้าย รายละเอียดตามแบบแปลน</t>
  </si>
  <si>
    <t xml:space="preserve">เพื่อการเกษตร บ้านท่านางเลื่อน </t>
  </si>
  <si>
    <t>(สถานีวัดป่าศิริเกตุ)  หมู่ที่ 6  ตำบลชนบท</t>
  </si>
  <si>
    <t xml:space="preserve">บ้านคุ้มจัดสรรใหม่ </t>
  </si>
  <si>
    <t>หมู่ที่ 3  ตำบลชนบท</t>
  </si>
  <si>
    <t>ยาว 18 ฟุต,  สูง 4 ฟุต ตัวอาคารสูง 10 ฟุต (ระดับอกไก่)</t>
  </si>
  <si>
    <t>พ.ศ. 2561</t>
  </si>
  <si>
    <t xml:space="preserve">โครงการยกระดับถนนคอนกรีตเสริมเหล็ก </t>
  </si>
  <si>
    <t xml:space="preserve">บ้านท่าข่อย  หมู่ที่ 5  ตำบลชนบท </t>
  </si>
  <si>
    <t xml:space="preserve"> - ก่อสร้างยกระดับถนนคอนกรีตเสริมเหล็ก ขนาดกว้าง </t>
  </si>
  <si>
    <t>5 เมตร หนา 0.15 เมตร ยาว 85 เมตร หรือพื้นที่คอนกรีตไม่</t>
  </si>
  <si>
    <t>น้อยกว่า 425 ตารางเมตร (ลงลูกรังรองพื้นถนนขนาดกว้าง</t>
  </si>
  <si>
    <t>5.6 เมตร สูงเฉลี่ย 0.20 เมตร ยาว 81 เมตร หรือปริมาณ</t>
  </si>
  <si>
    <t>หินลูกรังไม่น้อยกว่า  90.72  ลบ.ม.)  พร้อมลงลูกรังไหล่ทาง</t>
  </si>
  <si>
    <t>ข้างละ 0.30 เมตร ยาว 85 เมตร พร้อมป้ายโครงการก่อน</t>
  </si>
  <si>
    <t>ดำเนินการจำนวน 1 ป้าย และป้ายโครงการหลังดำเนินการ</t>
  </si>
  <si>
    <t>แล้วเสร็จขนาดมาตรฐาน จำนวน 1 ป้าย รายละเอียดตาม</t>
  </si>
  <si>
    <t xml:space="preserve">แบบแปลนเทศบาลตำบลชลบถวิบูลย์กำหนด </t>
  </si>
  <si>
    <t xml:space="preserve">บ้านดอนข่า (หมู่ที่ 7 ไปตำบลกุดเพียขอม)   </t>
  </si>
  <si>
    <t>หมู่ที่ 7  ตำบลชนบท</t>
  </si>
  <si>
    <t xml:space="preserve"> - ก่อสร้างถนนคอนกรีตเสริมเหล็ก ขนาดกว้าง 5 เมตร </t>
  </si>
  <si>
    <t>หนา 0.15 เมตร ยาว 95 เมตร หรือพื้นที่คอนกรีตไม่น้อยกว่า</t>
  </si>
  <si>
    <t>475 ตารางเมตร ลงลูกรังรองพื้นถนนขนาดกว้าง 0.50 เมตร</t>
  </si>
  <si>
    <t>สูงเฉลี่ย 0.50 เมตร ยาว 50 เมตร หรือปริมาณหินลูกรังไม่</t>
  </si>
  <si>
    <t xml:space="preserve">น้อยกว่า 6.25 ลบ.ม.พร้อมลงลูกรังไหล่ทางข้างละ0.30 เมตร </t>
  </si>
  <si>
    <t xml:space="preserve">ยาว 45 เมตร (อีก 50 เมตร ไม่ต้องลงลูกรังไหล่ทาง) </t>
  </si>
  <si>
    <t xml:space="preserve">และป้ายโครงการหลังดำเนินการแล้วเสร็จขนาดมาตรฐาน  </t>
  </si>
  <si>
    <t>จำนวน 1 ป้าย  รายละเอียดตามแบบแปลนเทศบาลตำบล</t>
  </si>
  <si>
    <t>ชลบถวิบูลย์กำหนด</t>
  </si>
  <si>
    <t xml:space="preserve">โครงการก่อสร้างรางระบายน้ำคอนกรีตเสริมเหล็ก  </t>
  </si>
  <si>
    <t>แบบมีฝาปิดพร้อมวางท่อระบายน้ำ</t>
  </si>
  <si>
    <t xml:space="preserve">(ถนนภายในหมู่บ้าน) บ้านนาดอกไม้ หมู่ที่ 9  </t>
  </si>
  <si>
    <t>ตำบลชนบท</t>
  </si>
  <si>
    <t xml:space="preserve">สูง 0.50 เมตร ยาว 120  เมตร พร้อมฝาปิดรางระบายน้ำ </t>
  </si>
  <si>
    <t xml:space="preserve">คสล. ขนาดกว้าง 0.50  เมตร ยาว 0.50 เมตร </t>
  </si>
  <si>
    <r>
      <t xml:space="preserve">หนา 0.10 เมตรจำนวน 240  ฝา     </t>
    </r>
    <r>
      <rPr>
        <u/>
        <sz val="14"/>
        <color theme="1"/>
        <rFont val="TH SarabunPSK"/>
        <family val="2"/>
      </rPr>
      <t/>
    </r>
  </si>
  <si>
    <t xml:space="preserve">จำนวน 14 ท่อน พร้อมป้ายโครงการก่อนดำเนินการ </t>
  </si>
  <si>
    <t>จำนวน 1 ป้าย และป้ายโครงการหลังดำเนินการแล้วเสร็จ</t>
  </si>
  <si>
    <t xml:space="preserve">ขนาดมาตรฐาน จำนวน 1 ป้าย   </t>
  </si>
  <si>
    <t>รายละเอียดตามแบบแปลนเทศบาลตำบลชลบถวิบูลย์กำหนด</t>
  </si>
  <si>
    <t>ผด.02</t>
  </si>
  <si>
    <t xml:space="preserve">โครงการก่อสร้างยกระดับถนนคอนกรีตเสริมเหล็ก  </t>
  </si>
  <si>
    <t xml:space="preserve">(ซ่อมแซมยกระดับถนนคอนกรีตเดิม) </t>
  </si>
  <si>
    <t xml:space="preserve">บ้านคุ้มสุขใจพัฒนา (ซอยคริตจักร) </t>
  </si>
  <si>
    <t>หมู่ที่ 10  ตำบลชนบท</t>
  </si>
  <si>
    <t xml:space="preserve"> - ก่อสร้างยกระดับถนนคอนกรีตเสริมเหล็ก </t>
  </si>
  <si>
    <t>(ซ่อมแซมยกระดับถนนคอนกรีตเดิม)  ขนาดกว้าง 4 เมตร</t>
  </si>
  <si>
    <t>หนา 0.10 เมตร ยาว 110 เมตร หรือพื้นที่คอนกรีตไม่</t>
  </si>
  <si>
    <t>น้อยกว่า 440  ตารางเมตร พร้อมวางท่อคอนกรีตขนาด</t>
  </si>
  <si>
    <t>เส้นผ่าศูนย์กลาง  0.30 เมตรX 1.00  เมตร จำนวน 4  ท่อน</t>
  </si>
  <si>
    <t>และลงยางมะตอยสำเร็จรูปลาดเอียงเชื่อมระหว่างคอนกรีต</t>
  </si>
  <si>
    <t xml:space="preserve">เดิมกับถนนคอนกรีตใหม่ ขนาดกว้าง 0.30  เมตร </t>
  </si>
  <si>
    <t>ยาวรวม 23  เมตร พร้อมป้ายโครงการก่อนดำเนินการ</t>
  </si>
  <si>
    <t xml:space="preserve">จำนวน 1 ป้าย และป้ายโครงการหลังดำเนินการแล้วเสร็จ </t>
  </si>
  <si>
    <t>ขนาดมาตรฐาน จำนวน 1 ป้าย  รายละเอียดตามแบบแปลน</t>
  </si>
  <si>
    <t xml:space="preserve">เทศบาลตำบลชลบถวิบูลย์กำหนด  </t>
  </si>
  <si>
    <t>บ้านท่าข่อยใต้ หมู่ที่ 13  ตำบลชนบท</t>
  </si>
  <si>
    <t xml:space="preserve"> - ก่อสร้างถนนคอนกรีตเสริมเหล็ก </t>
  </si>
  <si>
    <t xml:space="preserve">(ซ่อมแซมยกระดับถนนคอนกรีตเดิม) ขนาดกว้าง 4 เมตร </t>
  </si>
  <si>
    <t xml:space="preserve">ไม่น้อยกว่า 352  ตร.ม.  พร้อมป้ายโครงการก่อนดำเนินการ </t>
  </si>
  <si>
    <t xml:space="preserve">หนา 0.10 เมตร ยาว 88  เมตรหรือพื้นที่คอนกรีต   </t>
  </si>
  <si>
    <t xml:space="preserve">ขนาดมาตรฐาน จำนวน 1 ป้าย รายละเอียดตามแบบแปลน  </t>
  </si>
  <si>
    <t xml:space="preserve">โครงการวางท่อส่งน้ำเพื่อการเกษตร  </t>
  </si>
  <si>
    <t>บ้านท่าข่อยใต้ หมู่ที่ 5, 13  ตำบลชนบท</t>
  </si>
  <si>
    <t xml:space="preserve"> - วางท่อส่งน้ำคอนกรีต ขนาด 0.60 x 1.00  เมตร  </t>
  </si>
  <si>
    <t>จำนวน 120  ท่อน และบ่อพักน้ำผนังก่ออิฐบล็อคพร้อม</t>
  </si>
  <si>
    <t>ฉาบปูนเรียบภายในบ่อ ขนาดกว้าง 1.00  เมตร</t>
  </si>
  <si>
    <t>ยาว 1.00  เมตร สูง 1.00 เมตร จำนวน 4  บ่อ พร้อมป้าย</t>
  </si>
  <si>
    <t>โครงการก่อนดำเนินการ จำนวน 1  ป้าย และป้ายโครงการ</t>
  </si>
  <si>
    <t xml:space="preserve">หลังดำเนินการแล้วเสร็จขนาดมาตรฐาน จำนวน 1 ป้าย </t>
  </si>
  <si>
    <t xml:space="preserve">โครงการซ่อมแซมฝายชะลอน้ำ บ้านนาขามเปี้ย  </t>
  </si>
  <si>
    <t>หมู่ที่ 8   ตำบลชนบท</t>
  </si>
  <si>
    <t xml:space="preserve"> - เทคอนกรีตซ่อมแซมฝายซะลอน้ำ ขนาดกว้าง  5 เมตร   </t>
  </si>
  <si>
    <t>หนา 0.15 เมตร ยาว 30 เมตร สูง 1.50 เมตร พร้อมเรียงหิน</t>
  </si>
  <si>
    <t xml:space="preserve">ใหญ่คละขนาดและยาแนว กว้างไม่น้อยกว่า  3 เมตร </t>
  </si>
  <si>
    <t xml:space="preserve">หนาเฉลี่ย 0.30 เมตร พื้นที่ไม่น้อยกว่า 164.16  ตร.ม.     </t>
  </si>
  <si>
    <t xml:space="preserve">พร้อมป้ายโครงการก่อนดำเนินการ จำนวน 1  ป้าย  </t>
  </si>
  <si>
    <t xml:space="preserve">จำนวน 1 ป้าย รายละเอียดตามแบบแปลนเทศบาลตำบล  </t>
  </si>
  <si>
    <t xml:space="preserve">ชลบถวิบูลย์กำหนด </t>
  </si>
  <si>
    <t xml:space="preserve">อุดหนุนสำนักงานประปาส่วนภูมิภาคสาขาชนบท  </t>
  </si>
  <si>
    <t xml:space="preserve"> - เพื่อจ่ายเป็นเงินอุดหนุนขยายเขตประปา ในพื้นที่เทศบาล</t>
  </si>
  <si>
    <t>เขตบ้านคุ้มโนนสุขใจ หมู่ที่ 4   ตำบลชนบท  ยาวไม่น้อยกว่า</t>
  </si>
  <si>
    <t xml:space="preserve">350  เมตร </t>
  </si>
  <si>
    <t xml:space="preserve">อำเภอบ้านไผ่  </t>
  </si>
  <si>
    <t xml:space="preserve"> - เพื่อจ่ายเป็นเงินอุดหนุนขยายเขตไฟฟ้าแรงต่ำและไฟฟ้า</t>
  </si>
  <si>
    <t>ส่องสว่างสาธารณะในพื้นที่เทศบาลเขตบ้านนาดอกไม้</t>
  </si>
  <si>
    <t xml:space="preserve">หมู่ที่ 9  ตำบลชนบท ยาวไม่น้อยกว่า 225  เมตร </t>
  </si>
  <si>
    <t>ส่องสว่างสาธารณะในพื้นที่เทศบาลเขตบ้านคุ้มโนนสะอาด</t>
  </si>
  <si>
    <t xml:space="preserve">หมู่ที่ 12  ตำบลชนบท ยาวไม่น้อยกว่า 180  เมตร </t>
  </si>
  <si>
    <t xml:space="preserve">ค่าใช้จ่ายในโครงการสนับสนุนการ </t>
  </si>
  <si>
    <t xml:space="preserve">จัดตั้งกลุ่มอาชีพ </t>
  </si>
  <si>
    <t xml:space="preserve"> - เพื่อจ่ายเป็นค่าใช้จ่ายในโครงการ เช่น ค่าวิทยากรใน </t>
  </si>
  <si>
    <t>การฝึกอบรมค่าวัสดุอุปกรณ์ ค่าเอกสารสิ่งพิมพ์ เครื่องเขียน</t>
  </si>
  <si>
    <t>ค่าใช้จ่ายในการรณรงค์และประชาสัมพันธ์  ค่าใช้จ่ายในการจัด</t>
  </si>
  <si>
    <t xml:space="preserve">สถานที่ ค่าอาหารและเครื่องดื่ม ค่าจ้างเหมาบริการ </t>
  </si>
  <si>
    <t xml:space="preserve">ค่าป้ายโครงการ ค่าบำรุงสถานที่ ค่าเบี้ยเลี้ยงเดินทาง   </t>
  </si>
  <si>
    <t xml:space="preserve">ค่าใช้จ่ายในโครงการส่งเสริมอาชีพ </t>
  </si>
  <si>
    <t xml:space="preserve">(เขตเทศบาลตำบลชลบถวิบูลย์)  </t>
  </si>
  <si>
    <t xml:space="preserve"> - เพื่อจ่ายเป็นค่าใช้จ่ายในโครงการ เช่น ค่าวิทยากร </t>
  </si>
  <si>
    <t xml:space="preserve">ค่าวัสดุอุปกรณ์ ค่าเอกสารสิ่งพิมพ์ เครื่องเขียน ค่าป้ายโครงการ </t>
  </si>
  <si>
    <t>ค่าบำรุงสถานที่  ค่าอาหารและเครื่องดื่ม ค่าจ้างเหมาบริการ</t>
  </si>
  <si>
    <t xml:space="preserve">ค่าเบี้ยเลี้ยงเดินทาง ค่าใช้จ่ายในการจัดสถานที่ ค่าใช้จ่ายอื่นๆ </t>
  </si>
  <si>
    <t xml:space="preserve">ที่จำเป็นในการดำเนินโครงการ </t>
  </si>
  <si>
    <t>ทต.</t>
  </si>
  <si>
    <t>ชลบถวิบูลย์</t>
  </si>
  <si>
    <t>ค่าใช้จ่ายในโครงการจัดกิจกรรมการเลือกตั้ง</t>
  </si>
  <si>
    <t>ของเทศบาลตำบลชลบถวิบูลย์</t>
  </si>
  <si>
    <t>คณะกรรมการการเลือกตั้งสั่งให้มีการเลือกตั้งใหม่)  เพื่อจ่ายเป็น</t>
  </si>
  <si>
    <t>ค่าใช้จ่ายในโครงการจัดการเลือกตั้งผู้บริหารท้องถิ่นและสมาชิก</t>
  </si>
  <si>
    <t xml:space="preserve">สภาท้องถิ่นของเทศบาลตำบลชลบถวิบูลย์ เช่น การรณรงค์ </t>
  </si>
  <si>
    <t xml:space="preserve">การประชาสัมพันธ์ ค่าใช้จ่ายในการจัดสถานที่ ค่าวัสดุอุปกรณ์  </t>
  </si>
  <si>
    <t xml:space="preserve">ค่าจ้างเหมา ค่าบริการ ค่าป้ายโครงการ ค่าบำรุงสถานที่ </t>
  </si>
  <si>
    <t>ค่าเบี้ยเลี้ยง ค่าตอบแทนคณะกรรมการฯ ค่าใช้จ่ายอื่นๆ</t>
  </si>
  <si>
    <t xml:space="preserve">ที่จำเป็นในการดำเนินโครงการ  </t>
  </si>
  <si>
    <t>(กรณีครบวาระ,  ยุบสภา กรณีแทนตำแหน่งที่ว่างลง และกรณี</t>
  </si>
  <si>
    <t>เสริมสร้างการมีส่วนร่วม</t>
  </si>
  <si>
    <t xml:space="preserve">ค่าใช้จ่ายในโครงการสนับสนุนการจัดทำ  </t>
  </si>
  <si>
    <t>แผนชุมชน  การจัดเวทีประชาคมเพื่อ</t>
  </si>
  <si>
    <t>เพื่อเป็นค่าใช้จ่ายในการฝึกอบรม  มีวัตถุประสงค์เพื่อพัฒนา</t>
  </si>
  <si>
    <t>บุคคลหรือเพิ่มประสิทธิภาพในการปฏิบัติงานของพนักงาน</t>
  </si>
  <si>
    <t>และสมาชิกสภาฯ เพื่อจ่ายเป็นค่าวิทยากร ค่าวัสดุ อุปกรณ์</t>
  </si>
  <si>
    <t xml:space="preserve">เทศบาลลูกจ้างประจำ  พนักงานจ้าง  คณะผู้บริหาร </t>
  </si>
  <si>
    <t>ค่าเอกสารสิ่งพิมพ์  ค่าพาหนะ  ค่าเช่าที่พักค่าอาหารและน้ำดื่ม</t>
  </si>
  <si>
    <t xml:space="preserve">และค่าใช้จ่ายอื่นๆ  ที่เกี่ยวข้องในการจัดฝึกอบรม   </t>
  </si>
  <si>
    <t xml:space="preserve">ค่าใช้จ่ายในโครงการฝึกอบรมเพิ่ม    </t>
  </si>
  <si>
    <t>ประสิทธิภาพสัมมนาศึกษาดูงาน</t>
  </si>
  <si>
    <t xml:space="preserve">เพื่อเป็นค่าน้ำดื่ม วัสดุอุปกรณ์ ค่าป้ายอิงเจ็ทค่าบำรุงสถานที่  </t>
  </si>
  <si>
    <t xml:space="preserve">   </t>
  </si>
  <si>
    <t xml:space="preserve">ค่าเครื่องเขียน เอกสารสิ่งพิมพ์และค่าใช้จ่ายอื่นๆ ที่เกี่ยวข้อง  </t>
  </si>
  <si>
    <t xml:space="preserve">ค่าใช้จ่ายในโครงการฝึกอบรมและศึกษาดูงาน </t>
  </si>
  <si>
    <t xml:space="preserve">เทศบาลตำบลชลบถวิบูลย์   </t>
  </si>
  <si>
    <t>คณะผู้บริหาร  สมาชิกสภาเทศบาล  พนักงานเทศบาล</t>
  </si>
  <si>
    <t xml:space="preserve">ลูกจ้างประจำ  พนักงานจ้าง ผู้นำหมู่บ้าน กลุ่มอาชีพ ฯลฯ  </t>
  </si>
  <si>
    <t xml:space="preserve"> - เพื่อเพิ่มขีดความสามารถด้านการพัฒนาท้องถิ่นของ    </t>
  </si>
  <si>
    <t xml:space="preserve"> - เพื่อจ่ายเป็นค่าวิทยากร ค่าวัสดุอุปกรณ์ ค่าเอกสารสิ่งพิมพ์   </t>
  </si>
  <si>
    <t xml:space="preserve">เครื่องเขียน ค่าพาหนะ ค่าเช่าที่พัก ค่าอาหารและน้ำดื่ม   </t>
  </si>
  <si>
    <t xml:space="preserve">และค่าใช้จ่ายอื่นๆ ที่เกี่ยวข้องในการจัดฝึกอบรม     </t>
  </si>
  <si>
    <t>ค่าใช้จ่ายในโครงการรณรงค์ประชาสัมพันธ์</t>
  </si>
  <si>
    <t xml:space="preserve">ต่อต้านการทุจริต  </t>
  </si>
  <si>
    <t xml:space="preserve">เพื่อจ่ายเป็นค่าใช้จ่ายในโครงการ เช่น ค่ารณรงค์ประชาสัมพันธ์  </t>
  </si>
  <si>
    <t>ค่าใช้จ่ายในการจัดสถานที่ ค่าวัสดุอุปกรณ์ ค่าจ้างเหมาบริการ</t>
  </si>
  <si>
    <t xml:space="preserve">ค่าอาหารและเครื่องดื่ม ค่าสถานที่ ค่าป้ายโครงการ </t>
  </si>
  <si>
    <t>ค่าใช้จ่ายอื่นๆ ที่จำเป็นในการดำเนินโครงการ</t>
  </si>
  <si>
    <t xml:space="preserve">ค่าใช้จ่ายในโครงการฝึกอบรมและยกย่อง </t>
  </si>
  <si>
    <t xml:space="preserve">“คนดีศรีชนบท”  </t>
  </si>
  <si>
    <t xml:space="preserve">เพื่อจ่ายเป็นค่าใช้จ่ายในโครงการ เช่น ค่าวิทยากรในการฝึกอบรม  </t>
  </si>
  <si>
    <t>ค่าวัสดุอุปกรณ์ ค่าเอกสารสิ่งพิมพ์ เครื่องเขียน ค่าใช้จ่ายในการ</t>
  </si>
  <si>
    <t>รณรงค์และประชาสัมพันธ์ ค่าใช้จ่ายในการจัดสถานที่</t>
  </si>
  <si>
    <t xml:space="preserve">ค่าอาหารและเครื่องดื่ม ค่าจ้างเหมาบริการ ค่าป้ายโครงการ  </t>
  </si>
  <si>
    <t>ที่จำเป็นในการดำเนินการโครงการ</t>
  </si>
  <si>
    <t>เพื่อจ่ายเป็นค่าใช้จ่ายในการจัดทำโครงการขอนแก่นเมือง</t>
  </si>
  <si>
    <t xml:space="preserve">ค่าใช้จ่ายโครงการขอนแก่นเมืองสะอาด    </t>
  </si>
  <si>
    <t>มุ่งสู่สังคมสีเขียว  น่าอยู่อย่างยั่งยืน</t>
  </si>
  <si>
    <t xml:space="preserve">สะอาด มุ่งสู่สังคมสีเขียว น่าอยู่อย่างยั่งยืน </t>
  </si>
  <si>
    <t xml:space="preserve">           Ø  แผนงานบริหารงานทั่วไป</t>
  </si>
  <si>
    <t xml:space="preserve">            Ø  แผนงานบริหารงานทั่วไป</t>
  </si>
  <si>
    <t xml:space="preserve">           Ø   แผนงานบริหารงานทั่วไป (แผนงานบริหารงานคลัง)</t>
  </si>
  <si>
    <t xml:space="preserve">ค่าใช้จ่ายในโครงการจัดเก็บรายได้เทศบาล  </t>
  </si>
  <si>
    <t xml:space="preserve">ตำบลชลบถวิบูลย์เคลื่อนที่ </t>
  </si>
  <si>
    <t xml:space="preserve">เพื่อจ่ายเป็นค่าใช้จ่ายในการบริการรับชำระภาษีนอกสถานที่ </t>
  </si>
  <si>
    <t>โดยจ่ายเป็นค่าเอกสาร ค่าสื่อประชาสัมพันธ์ สิ่งพิมพ์ต่างๆ</t>
  </si>
  <si>
    <t>ค่าป้ายประชาสัมพันธ์และค่าใช้จ่ายอื่น ๆ ที่จำเป็น</t>
  </si>
  <si>
    <t>อุดหนุนโครงการศูนย์รวมข้อมูลข่าวสารการ</t>
  </si>
  <si>
    <t>จัดซื้อจัดจ้างขององค์กรปกครองส่วนท้องถิ่น</t>
  </si>
  <si>
    <t>ระดับอำเภอให้กับองค์การบริหารส่วน</t>
  </si>
  <si>
    <t>ตำบลห้วยแกที่เป็นส่วนราชการที่ดำเนิน</t>
  </si>
  <si>
    <t>การแทน</t>
  </si>
  <si>
    <t xml:space="preserve">เพื่อให้เกิดความคล่องตัวในการบริหารงานในศูนย์ข้อมูลข่าวสาร </t>
  </si>
  <si>
    <t>เพื่อจ่ายเป็นค่าเอกสารสิ่งพิมพ์ ค่าบำรุงสถานที่ ค่าสาธารณูปโภค</t>
  </si>
  <si>
    <t>ค่าปรับปรุงศูนย์ข้อมูลข่าวสารและค่าใช้จ่ายอื่นๆ ที่จำเป็นของ</t>
  </si>
  <si>
    <t xml:space="preserve">ศูนย์ข้อมูลข่าวสารการจัดซื้อจัดจ้าง   </t>
  </si>
  <si>
    <t xml:space="preserve">ค่าใช้จ่ายในโครงการจัดทำและปรับปรุง  </t>
  </si>
  <si>
    <t xml:space="preserve">แผนที่ภาษีและทะเบียนทรัพย์สิน </t>
  </si>
  <si>
    <t>เพื่อจ่ายเป็นค่าจ้างเหมาบริการสำรวจจัดทำและปรับปรุงแผนที่</t>
  </si>
  <si>
    <t xml:space="preserve">ภาษีและทะเบียนทรัพย์สิน ค่าคัดลอกระวาง ค่าโปรแกรมสำรวจ  </t>
  </si>
  <si>
    <t>ค่าธรรมเนียม ค่าบันทึกข้อมูล  ค่าเอกสาร  ค่าแห่งลิขสิทธิ์</t>
  </si>
  <si>
    <t>ตลอดทั้งค่าบริการและค่าใช้จ่ายอื่นๆ ที่จำเป็นและเกี่ยวข้อง</t>
  </si>
  <si>
    <t xml:space="preserve">     Ø  แผนงานการรักษาความสงบภายใน</t>
  </si>
  <si>
    <t xml:space="preserve">     </t>
  </si>
  <si>
    <t>ถนนในเขตพื้นที่เทศบาลตำบลชลบถวิบูลย์</t>
  </si>
  <si>
    <t>ค่าใช้จ่ายในโครงการป้องกันและลดอุบัติเหตุทาง</t>
  </si>
  <si>
    <t>เพื่อเป็นค่าใช้จ่ายจัดทำป้ายรณรงค์ความปลอดภัยในชีวิต</t>
  </si>
  <si>
    <t>และทรัพย์สิน จัดทำป้ายเตือนบริเวณสถานที่เกิด</t>
  </si>
  <si>
    <t>อุบัติเหตุบ่อยครั้ง ตรวจความสงบเรียบร้อยในหมู่บ้าน</t>
  </si>
  <si>
    <t>ตั้งจุดตรวจในช่วงเทศกาล วันสำคัญต่างๆ รวมทั้ง</t>
  </si>
  <si>
    <t xml:space="preserve">ค่าใช้จ่ายที่เกี่ยวข้อง  </t>
  </si>
  <si>
    <t>ค่าใช้จ่ายในโครงการฝึกและทบทวนอาสาสมัคร</t>
  </si>
  <si>
    <t xml:space="preserve">ป้องกันภัยฝ่ายพลเรือน (อปพร.) ในเขตพื้นที่ </t>
  </si>
  <si>
    <t xml:space="preserve">เพื่อจ่ายเป็นค่าอาหารน้ำดื่ม ค่าตอบแทนวิทยากร  </t>
  </si>
  <si>
    <t>ค่าสถานที่ ครูฝึก ค่าเช่าที่พัก ค่าจัดสถานที่ ค่าวัสดุ</t>
  </si>
  <si>
    <t xml:space="preserve">อุปกรณ์ เครื่องมือต่างๆ ที่เกี่ยวข้อง ค่าจ้างเหมารถ </t>
  </si>
  <si>
    <t>และค่าใช้จ่ายที่จำเป็นอื่นๆ</t>
  </si>
  <si>
    <t xml:space="preserve">ค่าอาหารเสริม (นม) โรงเรียนสังกัด  (สพฐ.)  </t>
  </si>
  <si>
    <t xml:space="preserve">ประจำปีงบประมาณ  2561   </t>
  </si>
  <si>
    <t xml:space="preserve">1) โรงเรียนบ้านท่านางเลื่อนท่าข่อย </t>
  </si>
  <si>
    <t xml:space="preserve">   - เด็กนักเรียนอนุบาล - ป. 6</t>
  </si>
  <si>
    <t xml:space="preserve">2) โรงเรียนบ้านนาดอกไม้ขามเปี้ยดอนข่า     </t>
  </si>
  <si>
    <t xml:space="preserve">รวมทั้ง 2 โรงเรียนสังกัด สพฐ.  มีเด็กอนุบาล– ป.6    </t>
  </si>
  <si>
    <t xml:space="preserve">รวมจำนวน 170  คน จำนวนวัน  260 วัน </t>
  </si>
  <si>
    <t xml:space="preserve">(วันเปิดเรียน 200 วัน ปิดเรียน 60 วัน)  </t>
  </si>
  <si>
    <t xml:space="preserve">รวมงบประมาณตั้งจ่ายค่าอาหารเสริม (นม)   </t>
  </si>
  <si>
    <t xml:space="preserve">ทั้งภาคเรียนที่ 1 + ภาคเรียนที่ 2  ของทั้ง 2  โรงเรียน </t>
  </si>
  <si>
    <t xml:space="preserve">เป็นจำนวนเงินทั้งสิ้น 337,382   บาท  </t>
  </si>
  <si>
    <t xml:space="preserve">อุดหนุนสนับสนุนอาหารกลางวันแก่เด็กนักเรียน   </t>
  </si>
  <si>
    <t>โรงเรียนบ้านท่านางเลื่อนท่าข่อย อนุบาล - ป.6</t>
  </si>
  <si>
    <t xml:space="preserve">ในสังกัด สพฐ.  ประจำปีงบประมาณ 2561 </t>
  </si>
  <si>
    <t xml:space="preserve">จำนวนวันเปิดเรียน 200  วัน ทั้งปีจำนวน 2  ภาคเรียน  </t>
  </si>
  <si>
    <t xml:space="preserve">     - ภาคเรียนที่ 2  (จำนวน 100  วัน) </t>
  </si>
  <si>
    <t xml:space="preserve">อุดหนุนสนับสนุนอาหารกลางวันแก่เด็กนักเรียน </t>
  </si>
  <si>
    <t>โรงเรียนบ้านนาดอกไม้ขามเปี้ยดอนข่า</t>
  </si>
  <si>
    <t xml:space="preserve">อนุบาล - ป.6 ในสังกัด สพฐ. </t>
  </si>
  <si>
    <t xml:space="preserve">ประจำปีงบประมาณ 2561  </t>
  </si>
  <si>
    <t xml:space="preserve">     - ภาคเรียนที่ 1 ( จำนวน 100 วัน)</t>
  </si>
  <si>
    <t xml:space="preserve">     อัตราคนละ  20  บาท/คน/วัน</t>
  </si>
  <si>
    <t>อุดหนุนโครงการรับบริจาคโลหิตเหล่ากาชาด</t>
  </si>
  <si>
    <t xml:space="preserve">จังหวัดขอนแก่น อำเภอชนบท จังหวัดขอนแก่น </t>
  </si>
  <si>
    <t>เพื่อเป็นค่าใช้จ่ายด้านวัสดุอุปกรณ์  ค่าน้ำดื่ม และค่าใช้</t>
  </si>
  <si>
    <t xml:space="preserve">จ่ายที่เกี่ยวข้องอื่นๆ </t>
  </si>
  <si>
    <t>ค่าใช้จ่ายโครงการเฝ้าระวังป้องกันและควบคุม</t>
  </si>
  <si>
    <t>ลูกน้ำยุงลาย) เขตพื้นเทศบาล</t>
  </si>
  <si>
    <t xml:space="preserve">โรคไข้เลือดออก (รณรงค์ป้องกันและกำจัด </t>
  </si>
  <si>
    <t>เพื่อจ่ายเป็นค่าวัสดุอุปกรณ์, ค่าน้ำยาพ่นหมอกควัน,</t>
  </si>
  <si>
    <t>ทรายกำจัดลูกน้ำยุงลายน้ำมันดีเซลสำหรับผสม</t>
  </si>
  <si>
    <t>น้ำยาพ่นหมอกควัน,  น้ำมันเบนซินสำหรับใช้เติม</t>
  </si>
  <si>
    <t>เครื่องพ่นหมอกควัน, ค่าอาหารและเครื่องดื่มสำหรับ</t>
  </si>
  <si>
    <t xml:space="preserve">ผู้ปฏิบัติงานเกี่ยวกับโครงการ,  ถุงมือยาง,  ผ้าปิดจมูก, </t>
  </si>
  <si>
    <t>และวัสดุของใช้ที่จำเป็นอื่นๆ ที่เกี่ยวข้อง</t>
  </si>
  <si>
    <t xml:space="preserve">ค่าใช้จ่ายในโครงการบริหารจัดการหน่วยกู้ชีพ </t>
  </si>
  <si>
    <t>กู้ภัย เทศบาลตำบลชลบถวิบูลย์</t>
  </si>
  <si>
    <t xml:space="preserve">ค่าอุปกรณ์ในการปฏิบัติงาน ค่าเอกสาร สติ๊กเกอร์ </t>
  </si>
  <si>
    <t xml:space="preserve">เพื่อจ่ายเป็นค่าป้ายต่างๆ ค่าประชาสัมพันธ์ ค่าวัสดุ  </t>
  </si>
  <si>
    <t xml:space="preserve">ค่าจัดซื้อวัคซีนป้องกันโรคพิษสุนัขบ้า , </t>
  </si>
  <si>
    <t>เพื่อควบคุมป้องกันโรคพิษสุนัขบ้า, ควบคุมการกำเนิดสุนัข</t>
  </si>
  <si>
    <t>ยาควบคุมกำเนิดสุนัขและแมว,กระบอกฉีดยา</t>
  </si>
  <si>
    <t xml:space="preserve">พลาสติก, เข็ม, ถุงมือยาง, แอลกอฮอล์, </t>
  </si>
  <si>
    <t>สำลีทำความสะอาด, และวัสดุสำหรับปฏิบัติงาน</t>
  </si>
  <si>
    <t>ที่เกี่ยวข้องอื่นๆ</t>
  </si>
  <si>
    <t xml:space="preserve">และแมวหรือโรคติดต่อจากสัตว์  </t>
  </si>
  <si>
    <t>ค่าใช้จ่ายในโครงการส่งเสริมสุขภาพแก่</t>
  </si>
  <si>
    <t xml:space="preserve">ผู้สูงอายุในชุมชน   </t>
  </si>
  <si>
    <t xml:space="preserve">เพื่อจ่ายเป็นค่าใช้จ่ายในโครงการ เช่น ค่าวิทยากรในการ  </t>
  </si>
  <si>
    <t>ฝึกอบรม ค่าวัสดุอุปกรณ์ ค่าเอกสารสิ่งพิมพ์ เครื่องเขียน</t>
  </si>
  <si>
    <t>ค่าใช้จ่ายในการรณรงค์และประชาสัมพันธ์  ค่าใช้จ่ายใน</t>
  </si>
  <si>
    <t xml:space="preserve">การจัดสถานที่ ค่าอาหารและเครื่องดื่ม ค่าจ้างเหมาบริการ  </t>
  </si>
  <si>
    <t xml:space="preserve">ค่าป้ายโครงการ ค่าบำรุงสถานที่ ค่าเบี้ยเลี้ยงเดินทาง </t>
  </si>
  <si>
    <t xml:space="preserve">ค่าใช้จ่ายในโครงการส่งเสริมกิจกรรมผู้สูงอายุ   </t>
  </si>
  <si>
    <t xml:space="preserve">เพื่อจ่ายเป็นค่าใช้จ่ายในโครงการ  เช่น  ค่าวิทยากร   </t>
  </si>
  <si>
    <t xml:space="preserve">ค่าวัสดุอุปกรณ์ ค่าเอกสารสิ่งพิมพ์ เครื่องเขียน  </t>
  </si>
  <si>
    <t>ค่าป้ายโครงการ ค่าบำรุงสถานที่ ค่าอาหารและเครื่องดื่ม</t>
  </si>
  <si>
    <t xml:space="preserve">ค่าจ้างเหมาบริการ ค่าเบี้ยเลี้ยงเดินทาง ค่าใช้จ่ายในการ </t>
  </si>
  <si>
    <t xml:space="preserve">จัดสถานที่ ค่าใช้จ่ายอื่นๆที่จำเป็นในการดำเนินโครงการ </t>
  </si>
  <si>
    <t xml:space="preserve">ค่าใช้จ่ายในโครงการประชาสัมพันธ์การป้องกัน  </t>
  </si>
  <si>
    <t>การค้ามนุษย์</t>
  </si>
  <si>
    <t>ตั้งครรภ์ในวัยรุ่น</t>
  </si>
  <si>
    <t xml:space="preserve"> เพื่อจ่ายเป็นค่าใช้จ่ายในโครงการ เช่น การรณรงค์ </t>
  </si>
  <si>
    <t xml:space="preserve">การประชาสัมพันธ์ ค่าใช้จ่ายในการจัดสถานที่ </t>
  </si>
  <si>
    <t xml:space="preserve">ค่าวัสดุอุปกรณ์ ค่าจ้างเหมา ค่าบริการ ค่าป้ายโครงการ   </t>
  </si>
  <si>
    <t xml:space="preserve">ค่าใช้จ่ายอื่นๆ ที่จำเป็นในการดำเนินโครงการ  </t>
  </si>
  <si>
    <t xml:space="preserve">ค่าใช้จ่ายในโครงการช่วยเหลือผู้ประสบภัยพิบัติ  </t>
  </si>
  <si>
    <t xml:space="preserve">กรณีฉุกเฉินและภัยอื่นๆ </t>
  </si>
  <si>
    <t xml:space="preserve">เพื่อจ่ายเป็นค่าใช้จ่ายช่วยเหลือผู้ประสบภัยพิบัติ  </t>
  </si>
  <si>
    <t>กรณีเกิดสาธารณภัย อุทกภัย ภัยแล้ง ภัยหนาว วาตภัย</t>
  </si>
  <si>
    <t>ไฟป่า หมอกควัน อันเป็นสาธารณภัยเพื่อบรรเทาปัญหา</t>
  </si>
  <si>
    <t xml:space="preserve">ความเดือดร้อนของประชาชนเป็นส่วนรวมเท่านั้น  </t>
  </si>
  <si>
    <t xml:space="preserve">อุดหนุนที่ทำการปกครองอำเภอชนบท  </t>
  </si>
  <si>
    <t>โครงการศูนย์เฉลิมพระเกียรติเพื่อช่วยเหลือ</t>
  </si>
  <si>
    <t xml:space="preserve">ผู้ป่วยโรคเอดส์และผู้ติดเชื้อ H.I.V. </t>
  </si>
  <si>
    <t xml:space="preserve">เพื่ออุดหนุนที่ทำการปกครองอำเภอชนบท  </t>
  </si>
  <si>
    <t xml:space="preserve">          Ø  แผนงานสร้างความเข้มแข็งของชุมชน  </t>
  </si>
  <si>
    <t xml:space="preserve">ค่าใช้จ่ายในโครงการเพิ่มทักษะชีวิต  </t>
  </si>
  <si>
    <t>และส่งเสริมภูมิปัญญาท้องถิ่น</t>
  </si>
  <si>
    <t xml:space="preserve">เพื่อจ่ายเป็นค่าใช้จ่ายในโครงการ เช่น ค่าวิทยากร ค่าวัสดุอุปกรณ์   </t>
  </si>
  <si>
    <t xml:space="preserve">ค่าเอกสาร สิ่งพิมพ์ เครื่องเขียน ค่าป้ายโครงการ ค่าบำรุงสถานที่ </t>
  </si>
  <si>
    <t>ค่าอาหารและเครื่องดื่ม ค่าจ้างเหมาบริการ  ค่าเบี้ยเลี้ยงเดินทาง</t>
  </si>
  <si>
    <t xml:space="preserve">ค่าใช้จ่ายในการจัดสถานที่  ค่าใช้จ่ายอื่นๆ ที่จำเป็นในการ </t>
  </si>
  <si>
    <t xml:space="preserve">ดำเนินโครงการ </t>
  </si>
  <si>
    <t>โครงการป้องกันและแก้ไขปัญหายาเสพติด</t>
  </si>
  <si>
    <t xml:space="preserve">อุดหนุนที่ทำการปกครองจังหวัดขอนแก่น </t>
  </si>
  <si>
    <t xml:space="preserve">เพื่ออุดหนุนที่ทำการปกครองจังหวัดขอนแก่น </t>
  </si>
  <si>
    <t>อำเภอชนท</t>
  </si>
  <si>
    <t xml:space="preserve">เงินอุดหนุนสาธารณสุขมูลฐานหมู่บ้าน   </t>
  </si>
  <si>
    <t xml:space="preserve">จำนวน 10  หมู่บ้าน </t>
  </si>
  <si>
    <t xml:space="preserve">7,500  บาท ตามนโยบายของรัฐ  ประจำทุกปี  </t>
  </si>
  <si>
    <t xml:space="preserve">เงินอุดหนุนสาธารณสุขมูลฐานหมู่บ้าน จำนวน 10  หมู่บ้านๆ ละ    </t>
  </si>
  <si>
    <t xml:space="preserve">ประจำปี 2561   </t>
  </si>
  <si>
    <t xml:space="preserve">ค่าใช้จ่ายโครงการกิจกรรมวันเด็กแห่งชาติ  </t>
  </si>
  <si>
    <t xml:space="preserve">เพื่อจ่ายเป็นค่าจัดสถานที่ ค่าอาหารและเครื่องดื่ม  </t>
  </si>
  <si>
    <t>ค่าของรางวัล ค่าอุปกรณ์ และค่าใช้จ่ายอื่นๆ ที่เกี่ยวข้อง</t>
  </si>
  <si>
    <t xml:space="preserve">และจำเป็นเพื่อไว้สำหรับเด็กเยาวชนผู้เข้าร่วมงาน </t>
  </si>
  <si>
    <t>ในวันจัดกิจกรรม</t>
  </si>
  <si>
    <t>ค่าใช้จ่ายในโครงการแข่งขันกีฬาเทศบาล</t>
  </si>
  <si>
    <t xml:space="preserve">ตำบลชลบถวิบูลย์ต้านยาเสพติด ประจำปี พ.ศ.2561    </t>
  </si>
  <si>
    <t xml:space="preserve">เพื่อจ่ายเป็นค่าใช้จ่ายในการจัดกิจกรรม เช่น            </t>
  </si>
  <si>
    <t>ค่าบำรุงสถานที่ ค่าจัดขบวนพิธี ค่าบริการ ค่าตกแต่ง</t>
  </si>
  <si>
    <t>ค่าถ้วยรางวัล ค่าตอบแทนกรรมการตัดสิน ค่าชุดกีฬา</t>
  </si>
  <si>
    <t xml:space="preserve">ค่าของรางวัล ค่าจ้างเหมา ค่าวัสดุอุปกรณ์ ค่ารับรอง </t>
  </si>
  <si>
    <t xml:space="preserve">ค่าอาหารและเครื่องดื่ม และค่าใช้จ่ายที่เกี่ยวข้องอื่นๆ  </t>
  </si>
  <si>
    <t>ตามระเบียบกระทรวงมหาดไทย ว่าด้วยการเบิกจ่าย</t>
  </si>
  <si>
    <t xml:space="preserve">ค่าใช้จ่ายในการจัดงาน การจัดการแข่งขันกีฬา </t>
  </si>
  <si>
    <t xml:space="preserve">และการส่งนักกีฬาเข้าร่วมการแข่งขันของ อปท.     </t>
  </si>
  <si>
    <t xml:space="preserve">พ.ศ.  2559 </t>
  </si>
  <si>
    <t>ค่าใช้จ่ายในโครงการรณรงค์ป้องกันยาเสพติด</t>
  </si>
  <si>
    <t xml:space="preserve">เพื่อจ่ายเป็นค่าใช้จ่ายในการจัดกิจกรรม เช่น การรณรงค์ </t>
  </si>
  <si>
    <t>ค่าบริการ การประชาสัมพันธ์ ค่าใช้จ่ายในการจัดสถานที่</t>
  </si>
  <si>
    <t xml:space="preserve">ค่าวัสดุอุปกรณ์ ค่าจ้างเหมา ค่าเอกสารสิ่งพิมพ์        </t>
  </si>
  <si>
    <t xml:space="preserve">ค่าป้ายโครงการ ค่าใช้จ่ายอื่นๆ ที่จำเป็นในการดำเนินโครงการ  </t>
  </si>
  <si>
    <t>วันท้องถิ่นไทย ประจำปี พ.ศ. 2561</t>
  </si>
  <si>
    <t xml:space="preserve">ค่าใช้จ่ายในโครงการส่งเสริมจัดกิจกรรม   </t>
  </si>
  <si>
    <t>เพื่อเป็นค่าใช้จ่ายต่างๆ ในโครงการ เช่น ค่าวัสดุอุปกรณ์ในการจัด</t>
  </si>
  <si>
    <t>กิจกรรม ค่าป้ายโครงการ ค่าเอกสารสิ่งพิมพ์ ค่าใช้จ่ายในการ</t>
  </si>
  <si>
    <t>จัดสถานที่ ค่าจ้าง เหมาบริการ และค่าใช้จ่ายที่จำเป็นอื่น ๆ</t>
  </si>
  <si>
    <t xml:space="preserve">ค่าใช้จ่ายโครงการส่งเสริมกิจกรรมวันผู้สูงอายุ </t>
  </si>
  <si>
    <t xml:space="preserve">และวันครอบครัว ประจำปี พ.ศ.2561 </t>
  </si>
  <si>
    <t xml:space="preserve">เพื่อจ่ายเป็นค่าใช้จ่ายในโครงการ เช่น ค่าวิทยากร </t>
  </si>
  <si>
    <t>ค่าวัสดุ อุปกรณ์ ค่าเอกสารสิ่งพิมพ์ เครื่องเขียน</t>
  </si>
  <si>
    <t xml:space="preserve">ค่าป้ายโครงการ ค่าบำรุงสถานที่ ค่าอาหารและเครื่องดื่ม </t>
  </si>
  <si>
    <t>จัดสถานที่ ค่าใช้จ่ายอื่นๆ ที่จำเป็นในการดำเนินโครงการ</t>
  </si>
  <si>
    <t xml:space="preserve">ค่าใช้จ่ายในโครงการรณรงค์สร้างจิตสำนึกใน  </t>
  </si>
  <si>
    <t>ด้านจริยธรรมและคุณธรรม</t>
  </si>
  <si>
    <t xml:space="preserve">เพื่อจ่ายเป็นค่าใช้จ่ายในโครงการ เช่น ค่าวิทยากร   </t>
  </si>
  <si>
    <t xml:space="preserve">ค่าวัสดุอุปกรณ์ ค่าเอกสาร สิ่งพิมพ์ เครื่องเขียน </t>
  </si>
  <si>
    <t xml:space="preserve">        </t>
  </si>
  <si>
    <t xml:space="preserve">ค่าป้ายโครงการ ค่าบำรุงสถานที่ ค่าอาหารและ </t>
  </si>
  <si>
    <t xml:space="preserve">เครื่องดื่มหรือค่าเบี้ยเลี้ยงเดินทาง ค่าจ้างเหมาบริการ  </t>
  </si>
  <si>
    <t>ค่าใช้จ่ายในการจัดสถานที่ ค่าใช้จ่ายอื่นๆ ที่จำเป็น</t>
  </si>
  <si>
    <t xml:space="preserve">แห่เทียนเข้าพรรษา  ประจำปี พ.ศ. 2561 </t>
  </si>
  <si>
    <t>ค่าใช้จ่ายในโครงการอนุรักษ์ส่งเสริมประเพณี</t>
  </si>
  <si>
    <t>วัดในเขต</t>
  </si>
  <si>
    <t>เพื่อเป็นค่าใช้จ่ายในโครงการ เช่น ค่าจัดขบวนเทียน</t>
  </si>
  <si>
    <t xml:space="preserve">พรรษา ค่าตกแต่งขบวน ค่าอุปกรณ์ตกแต่ง ค่าวัสดุ </t>
  </si>
  <si>
    <t>ค่าเช่าบริการ และค่าใช้จ่ายอื่นๆ ที่จำเป็นในการดำเนินการ</t>
  </si>
  <si>
    <t>โครงการสนับสนุนการจัดงานรัฐพิธีและงาน</t>
  </si>
  <si>
    <t xml:space="preserve">ประเพณี ประจำปีงบประมาณ พ.ศ. 2561      </t>
  </si>
  <si>
    <t xml:space="preserve"> เพื่ออุดหนุนงานรัฐพิธีต่างๆ ของอำเภอชนบท เช่น</t>
  </si>
  <si>
    <t xml:space="preserve">งานวันเฉลิมพระชนมพรรษา, 12  สิงหามหาราชินี, </t>
  </si>
  <si>
    <t xml:space="preserve">งานวันปิยมหาราช 23  ตุลาคม ฯลฯ    </t>
  </si>
  <si>
    <t>โครงการจัดงานไหมมัดหมี่และของดีเมืองชลบถ</t>
  </si>
  <si>
    <t xml:space="preserve">ประจำปีงบประมาณ พ.ศ. 2561   </t>
  </si>
  <si>
    <t xml:space="preserve">เพื่อประชาสัมพันธ์ผลิตภัณฑ์ผ้าไหมของอำเภอชนบท  </t>
  </si>
  <si>
    <t>เพิ่มรายได้ให้แก่ประชาชนในพื้นที่และรักษาศิลป</t>
  </si>
  <si>
    <t xml:space="preserve">วัฒนธรรมขนบธรรมเนียมประเพณี </t>
  </si>
  <si>
    <t xml:space="preserve">โครงการสนับสนุนงานเทศกาลไหมนานาชาติ </t>
  </si>
  <si>
    <t xml:space="preserve">ประเพณีผูกเสี่ยวและงานกาชาดจังหวัดขอนแก่น     </t>
  </si>
  <si>
    <t>ประจำปีงบประมาณ พ.ศ. 2561</t>
  </si>
  <si>
    <t>เพื่อสนับสนุนการจัดงานประเพณีวัฒนธรรมท้องถิ่น</t>
  </si>
  <si>
    <t xml:space="preserve">อุดหนุนคณะกรรมการหมู่บ้าน </t>
  </si>
  <si>
    <t xml:space="preserve">(ในพื้นที่เทศบาลตำบลชลบถวิบูลย์) </t>
  </si>
  <si>
    <t>เพื่อจ่ายเป็นค่าอุดหนุนคณะกรรมการหมู่บ้านในเขต</t>
  </si>
  <si>
    <t>เทศบาลตำบลชลบถวิบูลย์ในการจัดงานประเพณีท้องถิ่น</t>
  </si>
  <si>
    <t>เช่น งานสงสรานต์ งานวันผู้สูงอายุ งานวันครอบครัวฯลฯ</t>
  </si>
  <si>
    <t xml:space="preserve">โครงการสนับสนุนภารกิจของเหล่ากาชาด </t>
  </si>
  <si>
    <t xml:space="preserve">จังหวัดขอนแก่น ประจำปีงบประมาณ พ.ศ. 2561    </t>
  </si>
  <si>
    <t>กาชาด</t>
  </si>
  <si>
    <t>เพื่อสนับสนุนภารกิจของเหล่ากาชาดประจำจังหวัด</t>
  </si>
  <si>
    <t>ขอนแก่น ในการสนับสนุนกิจกรรมต่างๆ ที่ประชาชน</t>
  </si>
  <si>
    <t>ในพื้นที่เทศบาลตำบลชลบถวิบูลย์ได้รับประโยชน์</t>
  </si>
  <si>
    <t xml:space="preserve">          Ø  แผนงานการเกษตร  </t>
  </si>
  <si>
    <t>ค่าใช้จ่ายในโครงการส่งเสริมและสนับสนุน</t>
  </si>
  <si>
    <t>ศูนย์บริการถ่ายทอดเทคโนโลยีการเกษตร</t>
  </si>
  <si>
    <t xml:space="preserve">ประจำเทศบาลตำบลชลบถวิบูลย์   </t>
  </si>
  <si>
    <t xml:space="preserve">เพื่อจ่ายเป็นค่าพัฒนาปรับปรุงศูนย์ถ่ายทอดเทคโนโลยี </t>
  </si>
  <si>
    <t xml:space="preserve">การเกษตรประจำศูนย์ถ่ายทอด    </t>
  </si>
  <si>
    <t>หมู่ที่  7</t>
  </si>
  <si>
    <t xml:space="preserve">ค่าใช้จ่ายในโครงการปลูกป่าเฉลิมพระเกียรติ   </t>
  </si>
  <si>
    <t xml:space="preserve">(เทศบาลตำบลชลบถวิบูลย์)   </t>
  </si>
  <si>
    <t>เพื่อประชาชนในพื้นที่ได้น้อมนำแนวความคิดการพัฒนา</t>
  </si>
  <si>
    <t>อันเนื่องมาจากพระราชดำริ และนำไปสู่การพัฒนาได้</t>
  </si>
  <si>
    <t>ด้วยตนเองอย่างเข้มแข็งและยั่งยืน เพื่อเป็นค่าใช้จ่ายต่างๆ</t>
  </si>
  <si>
    <t xml:space="preserve">ในโครงการ เช่น ค่าวัสดุอุปกรณ์ในการจัดกิจกรรม    </t>
  </si>
  <si>
    <t>ค่าป้ายโครงการ ค่าเอกสารสิ่งพิมพ์ ค่าใช้จ่ายใน</t>
  </si>
  <si>
    <t xml:space="preserve">การจัดสถานที่ ค่าจ้างเหมาบริการ และค่าใช้จ่ายที่จำเป็นอื่นๆ </t>
  </si>
  <si>
    <t xml:space="preserve">ค่าใช้จ่ายในโครงการกำจัดผักตบชวา </t>
  </si>
  <si>
    <t>(ในเขตพื้นที่เทศบาลตำบลชลบถวิบูลย์)</t>
  </si>
  <si>
    <t>เพื่อจ่ายเป็นค่าใช้จ่ายในการบูรณาการร่วมกันระหว่างองค์การ</t>
  </si>
  <si>
    <t>บริหารส่วนจังหวัดขอนแก่นกับเทศบาลตำบลชลบถวิบูลย์</t>
  </si>
  <si>
    <t>โดยการใช้เครื่องมือเครื่องจักรของ อบจ. ขอนแก่น ตามภารกิจ</t>
  </si>
  <si>
    <t>อำนาจหน้าที่ และงบประมาณของท้องถิ่นในการสนับสนุนวัสดุ</t>
  </si>
  <si>
    <t xml:space="preserve">น้ำมัน เพื่อให้การทำงานร่วมกันตามอำนาจหน้าที่ของแต่ละ  </t>
  </si>
  <si>
    <t>หน่วยงานเกิดประโยชน์ต่อประชาชนในท้องถิ่น</t>
  </si>
  <si>
    <r>
      <t xml:space="preserve"> - </t>
    </r>
    <r>
      <rPr>
        <u/>
        <sz val="14"/>
        <color theme="1"/>
        <rFont val="TH SarabunPSK"/>
        <family val="2"/>
      </rPr>
      <t>ช่วงที่ 1</t>
    </r>
    <r>
      <rPr>
        <sz val="14"/>
        <color theme="1"/>
        <rFont val="TH SarabunPSK"/>
        <family val="2"/>
      </rPr>
      <t xml:space="preserve">  ขนาดกว้าง 4  เมตร หนา 0.15 เมตร ยาว</t>
    </r>
  </si>
  <si>
    <r>
      <t xml:space="preserve"> - </t>
    </r>
    <r>
      <rPr>
        <u/>
        <sz val="14"/>
        <color theme="1"/>
        <rFont val="TH SarabunPSK"/>
        <family val="2"/>
      </rPr>
      <t>ช่วงที่ 2</t>
    </r>
    <r>
      <rPr>
        <sz val="14"/>
        <color theme="1"/>
        <rFont val="TH SarabunPSK"/>
        <family val="2"/>
      </rPr>
      <t xml:space="preserve">  ขนาดกว้าง 3.50 เมตร และ 4.00 เมตร  </t>
    </r>
  </si>
  <si>
    <r>
      <t xml:space="preserve"> - </t>
    </r>
    <r>
      <rPr>
        <u/>
        <sz val="14"/>
        <color theme="1"/>
        <rFont val="TH SarabunPSK"/>
        <family val="2"/>
      </rPr>
      <t>ช่วงที่ 3</t>
    </r>
    <r>
      <rPr>
        <sz val="14"/>
        <color theme="1"/>
        <rFont val="TH SarabunPSK"/>
        <family val="2"/>
      </rPr>
      <t xml:space="preserve">  ขนาดกว้าง 3.50 เมตร หนา 0.15 เมตร </t>
    </r>
  </si>
  <si>
    <r>
      <rPr>
        <sz val="14"/>
        <color theme="1"/>
        <rFont val="TH SarabunPSK"/>
        <family val="2"/>
      </rPr>
      <t xml:space="preserve"> -</t>
    </r>
    <r>
      <rPr>
        <u/>
        <sz val="14"/>
        <color theme="1"/>
        <rFont val="TH SarabunPSK"/>
        <family val="2"/>
      </rPr>
      <t xml:space="preserve"> ช่วงที่ 1</t>
    </r>
    <r>
      <rPr>
        <sz val="14"/>
        <color theme="1"/>
        <rFont val="TH SarabunPSK"/>
        <family val="2"/>
      </rPr>
      <t xml:space="preserve">  ก่อสร้างรางระบายน้ำคสล.ขนาดกว้าง 0.50 เมตร </t>
    </r>
  </si>
  <si>
    <r>
      <t xml:space="preserve"> - </t>
    </r>
    <r>
      <rPr>
        <u/>
        <sz val="14"/>
        <color theme="1"/>
        <rFont val="TH SarabunPSK"/>
        <family val="2"/>
      </rPr>
      <t xml:space="preserve">ช่วงที่ 2 </t>
    </r>
    <r>
      <rPr>
        <sz val="14"/>
        <color theme="1"/>
        <rFont val="TH SarabunPSK"/>
        <family val="2"/>
      </rPr>
      <t>วางท่อระบายน้ำคอนกรีต ขนาด 0.40x1.00 เมตร</t>
    </r>
  </si>
  <si>
    <r>
      <t xml:space="preserve">ค่าบำรุงสถานที่ ค่าเบี้ยเลี้ยงเดินทาง ค่าใช้จ่ายอื่นๆ     </t>
    </r>
    <r>
      <rPr>
        <u/>
        <sz val="14"/>
        <color theme="1"/>
        <rFont val="TH SarabunPSK"/>
        <family val="2"/>
      </rPr>
      <t xml:space="preserve"> </t>
    </r>
  </si>
  <si>
    <r>
      <t xml:space="preserve">ค่าใช้จ่ายอื่นๆ ที่จำเป็นในการดำเนินการโครงการ    </t>
    </r>
    <r>
      <rPr>
        <u/>
        <sz val="14"/>
        <color theme="1"/>
        <rFont val="TH SarabunPSK"/>
        <family val="2"/>
      </rPr>
      <t xml:space="preserve"> </t>
    </r>
  </si>
  <si>
    <r>
      <rPr>
        <u/>
        <sz val="14"/>
        <color theme="1"/>
        <rFont val="TH SarabunPSK"/>
        <family val="2"/>
      </rPr>
      <t>ภาคเรียนที่1</t>
    </r>
    <r>
      <rPr>
        <sz val="14"/>
        <color theme="1"/>
        <rFont val="TH SarabunPSK"/>
        <family val="2"/>
      </rPr>
      <t xml:space="preserve"> ( 80 คน x 100 วัน x 20 บาท) =  160,000  บาท  </t>
    </r>
  </si>
  <si>
    <r>
      <rPr>
        <u/>
        <sz val="14"/>
        <color theme="1"/>
        <rFont val="TH SarabunPSK"/>
        <family val="2"/>
      </rPr>
      <t>ภาคเรียนที่2</t>
    </r>
    <r>
      <rPr>
        <sz val="14"/>
        <color theme="1"/>
        <rFont val="TH SarabunPSK"/>
        <family val="2"/>
      </rPr>
      <t xml:space="preserve"> ( 80 คน x 100 วัน x 20 บาท) =  160,000  บาท  </t>
    </r>
  </si>
  <si>
    <r>
      <rPr>
        <u/>
        <sz val="14"/>
        <color theme="1"/>
        <rFont val="TH SarabunPSK"/>
        <family val="2"/>
      </rPr>
      <t>ภาคเรียนที่ 1</t>
    </r>
    <r>
      <rPr>
        <sz val="14"/>
        <color theme="1"/>
        <rFont val="TH SarabunPSK"/>
        <family val="2"/>
      </rPr>
      <t xml:space="preserve"> (90  คน x 100 วัน x 20 บาท)  =  180,000  บาท  </t>
    </r>
  </si>
  <si>
    <r>
      <rPr>
        <u/>
        <sz val="14"/>
        <color theme="1"/>
        <rFont val="TH SarabunPSK"/>
        <family val="2"/>
      </rPr>
      <t>ภาคเรียนที่ 2</t>
    </r>
    <r>
      <rPr>
        <sz val="14"/>
        <color theme="1"/>
        <rFont val="TH SarabunPSK"/>
        <family val="2"/>
      </rPr>
      <t xml:space="preserve"> (90  คน x 100 วัน x 20 บาท)  =  180,000  บาท  </t>
    </r>
  </si>
  <si>
    <r>
      <rPr>
        <u/>
        <sz val="14"/>
        <color theme="1"/>
        <rFont val="TH SarabunPSK"/>
        <family val="2"/>
      </rPr>
      <t>กิจกรรมที่ 1</t>
    </r>
    <r>
      <rPr>
        <sz val="14"/>
        <color theme="1"/>
        <rFont val="TH SarabunPSK"/>
        <family val="2"/>
      </rPr>
      <t xml:space="preserve">  ประชาสัมพันธ์การป้องกันและปราบปราม</t>
    </r>
  </si>
  <si>
    <r>
      <rPr>
        <u/>
        <sz val="14"/>
        <color theme="1"/>
        <rFont val="TH SarabunPSK"/>
        <family val="2"/>
      </rPr>
      <t>กิจกรรมที่ 2</t>
    </r>
    <r>
      <rPr>
        <sz val="14"/>
        <color theme="1"/>
        <rFont val="TH SarabunPSK"/>
        <family val="2"/>
      </rPr>
      <t xml:space="preserve">  การป้องกันและแก้ไขปัญหาการ</t>
    </r>
  </si>
  <si>
    <t>บัญชีครุภัณฑ์/งบประมาณ</t>
  </si>
  <si>
    <t>ประเภทครุภัณฑ์สำนักงาน</t>
  </si>
  <si>
    <t xml:space="preserve"> - เป็นเก้าอี้สำนักงาน (หุ้มหนังเทียม) ขนาดความกว้าง 60 ซม.  </t>
  </si>
  <si>
    <t xml:space="preserve">ขนาดความลึก 72 ซม.  ระดับความสูงไม่น้อยกว่า 110  ซม. </t>
  </si>
  <si>
    <t>(กว้าง 60  x  ลึก 72  x  สูง 110 )</t>
  </si>
  <si>
    <t xml:space="preserve"> - เป็นเก้าอี้แบบมีล้อเลื่อน สามารถปรับระดับ สูง-ต่ำ ได้  </t>
  </si>
  <si>
    <t>วงล้อขาเหล็กชุปโครเมี่ยม</t>
  </si>
  <si>
    <t xml:space="preserve"> - เก้าอี้สามารถหมุนรอบได้ 360  องศา</t>
  </si>
  <si>
    <t xml:space="preserve"> - เก้าอี้เป็นแบบพนักพิงหลังสามารถเอนรับได้ตามน้ำหนัก</t>
  </si>
  <si>
    <t xml:space="preserve"> - มีที่พักแขนทั้งสองข้าง ที่นั่งและพนักพิงบุฟองน้ำ </t>
  </si>
  <si>
    <t>หุ้มด้วยวัสดุหนังเทียมสีดำ</t>
  </si>
  <si>
    <t>กันกับที่นั่งและพนักพิง</t>
  </si>
  <si>
    <t xml:space="preserve"> - วัสดุปิดด้านหลังพนักพิงและใต้ที่นั่งหุ้มด้วยวัสดุชนิดเดียว</t>
  </si>
  <si>
    <t>-เป็นเก้าอี้สำนักงานที่มีคุณลักษณะพื้นฐาน หรือดีกว่า</t>
  </si>
  <si>
    <t xml:space="preserve"> - โต๊ะพับหน้าฟอเมก้าขาว หนา 25 มม. ขาเหล็กใหญ่ </t>
  </si>
  <si>
    <t>1.5 x 1.5 นิ้ว หนา 1.2 มม. ชุปโครเมี่ยม</t>
  </si>
  <si>
    <t xml:space="preserve"> - ขนาดความกว้าง 60 ซม.  ขนาดความยาว 180 ซม.  </t>
  </si>
  <si>
    <t>ขนาดความสูง 75 ซม.</t>
  </si>
  <si>
    <r>
      <t xml:space="preserve">               </t>
    </r>
    <r>
      <rPr>
        <u/>
        <sz val="14"/>
        <color theme="1"/>
        <rFont val="TH SarabunPSK"/>
        <family val="2"/>
      </rPr>
      <t>(ชนิดตั้งพื้นหรือแขวน) / (ชนิดติดผนัง)</t>
    </r>
  </si>
  <si>
    <t xml:space="preserve"> - ขนาดที่กำหนดเป็นขนาดที่ไม่ต่ำกว่า 36,000  บาท บีทียู</t>
  </si>
  <si>
    <t xml:space="preserve"> - เครื่องปรับอากาศที่มีความสามารถในการทำความเย็น </t>
  </si>
  <si>
    <t>ขนาดไม่เกิน 40,000 บีทียู ต้องได้รับการรับรองมาตรฐาน</t>
  </si>
  <si>
    <t>ผลิตภัณฑ์อุตสาหกรรมและฉลากประหยัดไฟฟ้า  เบอร์ 5</t>
  </si>
  <si>
    <t xml:space="preserve"> - เครื่องปรับอากาศมีระบบฟอกอากาศที่สามารถดัก</t>
  </si>
  <si>
    <t>จับอนุภาคฝุ่นละอองและสามารถถอดล้างทำความสะอาดได้</t>
  </si>
  <si>
    <t>ฟอกอากาศ</t>
  </si>
  <si>
    <t xml:space="preserve"> - มีความหน่วงเวลาการทำงานของคอมเพรสเซอร์</t>
  </si>
  <si>
    <t xml:space="preserve"> - การติดตั้งเครื่องปรับอากาศ (แบบแยกส่วน </t>
  </si>
  <si>
    <t>ประกอบด้วยอุปกรณ์ดังนี้)</t>
  </si>
  <si>
    <t>1. สวิตส์  1  ตัว</t>
  </si>
  <si>
    <t>2. ท่อทองแดงไปกลับหุ้มฉนวนยาว  4  เมตร</t>
  </si>
  <si>
    <t>3. สายไฟยาวไม่เกิน  15  เมตร</t>
  </si>
  <si>
    <t xml:space="preserve"> - ราคาที่กำหนดเป็นราคารวมค่าขนส่งและค่าบริการติดตั้ง</t>
  </si>
  <si>
    <t xml:space="preserve"> - การจัดซื้อเครื่องปรับอากาศขนาดอื่น ๆ ให้เป็นไปตามมติ</t>
  </si>
  <si>
    <t>คณะกรรมการนโยบายพลังงานแห่งชาติ ครั้งที่ 3/2539</t>
  </si>
  <si>
    <t>(ครั้งที่ 57)  เมื่อวันที่ 14  มิถุนายน 2539  เกี่ยวกับการ</t>
  </si>
  <si>
    <t>ประหยัดพลังงาน โดยให้พิจารณาซื้อเครื่องปรับอากาศที่มี</t>
  </si>
  <si>
    <t xml:space="preserve">ประสิทธิภาพสูง(EER) นอกเหนือจากการพิจารณาด้านราคา </t>
  </si>
  <si>
    <t>โดยใช้หลักการเปรียบเทียบคุณสมบัติ คือ</t>
  </si>
  <si>
    <t xml:space="preserve"> - ถ้าจำนวนบีทียูเท่ากัน ให้พิจารณาเปรียบเทียบจำนวนวัตต์</t>
  </si>
  <si>
    <t>ที่น้อยกว่า</t>
  </si>
  <si>
    <t xml:space="preserve"> - ถ้าจำนวนบีทียูไม่เท่ากันให้นำจำนวนบีทียูหารด้วยจำนวน</t>
  </si>
  <si>
    <t>วัตต์ (บีทียูต่อวัตต์) ผลที่ได้คือค่า EER  ถ้าค่า EER สูง</t>
  </si>
  <si>
    <t>ถือว่าเครื่องปรับอากาศมีประสิทธิภาพสูงสามารถประหยัด</t>
  </si>
  <si>
    <t xml:space="preserve">พลังงานได้ดี          </t>
  </si>
  <si>
    <t xml:space="preserve"> - ต้องเป็นเครื่องปรับอากาศที่ประกอบสำเร็จรูปทั้งชุดทั้งหน่วย  </t>
  </si>
  <si>
    <t>ส่งความเย็นและหน่วยระบายความร้อนจากโรงงานเดียวกัน</t>
  </si>
  <si>
    <t>ประเภทครุภัณฑ์คอมพิวเตอร์</t>
  </si>
  <si>
    <t xml:space="preserve"> - มีหน่วยประมวลผลกลาง (CPU) ไม่น้อยกว่า 2 แกนหลัก </t>
  </si>
  <si>
    <t xml:space="preserve">(2core) มีความเร็วสัญญาณนาฬิกาพื้นฐานไม่น้อยกว่า </t>
  </si>
  <si>
    <t>3.3 GHz หรือดีกว่า จำนวน 1 หน่วย</t>
  </si>
  <si>
    <t xml:space="preserve"> - มีหน่วยความจำหลัก(RAM) ชนิด DDR3 หรือดีกว่า </t>
  </si>
  <si>
    <t>มีขนาดไม่น้อยกว่า 4 GB</t>
  </si>
  <si>
    <t>ขนาดความจุไม่น้อยกว่า 1TB หรือชนิด Solid State Drive</t>
  </si>
  <si>
    <t>ขนาดความจุไม่น้อยกว่า 120GB จำนวน 1 หน่วย</t>
  </si>
  <si>
    <t xml:space="preserve"> - มี DVD-RW หรือดีกว่า จำนวน 1 หน่วย</t>
  </si>
  <si>
    <t xml:space="preserve"> - มีช่องเชื่อมต่อระบบเครือข่าย  (Network interface)  </t>
  </si>
  <si>
    <t xml:space="preserve">แบบ 10/100/1000  Base-T หรือดีกว่าจำนวนไม่น้อยกว่า </t>
  </si>
  <si>
    <t>1 ช่อง</t>
  </si>
  <si>
    <t xml:space="preserve"> - มีแป้นพิมพ์และเม้าส์</t>
  </si>
  <si>
    <t xml:space="preserve"> - มีจอภาพแบบ LCD หรือดีกว่า มี Contrast Ratio </t>
  </si>
  <si>
    <t xml:space="preserve">ไม่น้อยกว่า 600 : 1  และมีขนาด ไม่น้อยกว่า 19 นิ้ว </t>
  </si>
  <si>
    <t>จำนวน 1 หน่วย</t>
  </si>
  <si>
    <t xml:space="preserve">และมีการรับประกันผลิตภัณฑ์เป็นเวลาไม่น้อยกว่า 1 ปี  </t>
  </si>
  <si>
    <t>ราคากลางนี้เป็นราคาที่รวมค่าขนส่งและค่าติดตั้งแล้ว</t>
  </si>
  <si>
    <t xml:space="preserve"> - มีหน่วยประมวลผลกลาง (CPU) ไม่น้อยกว่า 4 แกนหลัก </t>
  </si>
  <si>
    <t>(4 core)  จำนวน 1 หน่วย โดยมีคุณลักษณะอย่างใด</t>
  </si>
  <si>
    <t>อย่างหนึ่งหรือดีกว่า ดังนี้</t>
  </si>
  <si>
    <t xml:space="preserve">1) ในกรณีที่มีหน่วยความจำแบบ Cache Memory  </t>
  </si>
  <si>
    <t>ขนาดไม่น้อยกว่า  2 MB  โดยมีความเร็วสัญญาณนาฬิกา</t>
  </si>
  <si>
    <t xml:space="preserve">พื้นฐานไม่น้อยกว่า 3.8 GHz และมีหน่วยประมวลผลด้าน </t>
  </si>
  <si>
    <t xml:space="preserve">2) ในกรณีที่มีหน่วยความจำแบบ Cache Memory  </t>
  </si>
  <si>
    <t>ขนาดไม่น้อยกว่า 6 MB  ต้องมีความเร็วสัญญาณนาฬิกา</t>
  </si>
  <si>
    <t>พื้นฐานไม่น้อยกว่า 2.7  GHz</t>
  </si>
  <si>
    <t xml:space="preserve"> - มีหน่วยประมวลผลเพื่อแสดงภาพ โดยมีคุณลักษณะอย่าง</t>
  </si>
  <si>
    <t>ใดอย่างหนึ่ง หรือดีกว่า ดังนี้</t>
  </si>
  <si>
    <t>1) เป็นแผงวงจรเพื่อแสดงภาพแยกจากแผงวงจรหลักที่</t>
  </si>
  <si>
    <t>มีหน่วยความจำขนาดไม่น้อยกว่า 1 GB หรือ</t>
  </si>
  <si>
    <t>2) มีหน่วยประมวลผลเพื่อแสดงภาพติดตั้งอยู่ภายในหน่วย</t>
  </si>
  <si>
    <t xml:space="preserve"> -  มีหน่วยความจำหลัก (RAM) ชนิด DDR3  หรือดีกว่า  </t>
  </si>
  <si>
    <t>มีขนาดไม่น้อยกว่า 4  GB</t>
  </si>
  <si>
    <t xml:space="preserve"> - มีหน่วยจัดเก็บข้อมูล (Hard Drive) ชนิด SATA หรือดีกว่า </t>
  </si>
  <si>
    <t xml:space="preserve">ขนาดความจุไม่น้อยกว่า 1TB หรือชนิด Solid State Disk </t>
  </si>
  <si>
    <t xml:space="preserve"> - มี DVD-RW  หรือดีกว่า จำนวน 1  หน่วย</t>
  </si>
  <si>
    <t xml:space="preserve"> - มีช่องเชื่อมต่อระบบเครือข่าย(Network Interface)  </t>
  </si>
  <si>
    <t xml:space="preserve"> - มีแป้นพิมพ์และเมาส์</t>
  </si>
  <si>
    <t xml:space="preserve"> - มีจอภาพแบบ LCD  หรือดีกว่า มี  Contrast  Ratio  </t>
  </si>
  <si>
    <t xml:space="preserve">ไม่น้อยกว่า 600 : 1  และมีขนาดไม่น้อยกว่า 19 นิ้ว </t>
  </si>
  <si>
    <t>คิดเป็นร้อยละของโครงการทั้งหมด</t>
  </si>
  <si>
    <t>ร้อยละของงบประมาณทั้งหมด</t>
  </si>
  <si>
    <t>รวม</t>
  </si>
  <si>
    <t>บัญชีสรุปจำนวนโครงการและงบประมาณ</t>
  </si>
  <si>
    <t>จำนวนงบประมาณ</t>
  </si>
  <si>
    <t>จำนวนโครงการที่ดำเนินงาน</t>
  </si>
  <si>
    <t>หน่วยดำเนินการ</t>
  </si>
  <si>
    <t>ยุทธศาสตร์/แผนงาน</t>
  </si>
  <si>
    <t xml:space="preserve"> 1.1 แผนงานเคหะและชุมชน </t>
  </si>
  <si>
    <t xml:space="preserve">   ยุทธศาสตร์ที่  1  การพัฒนาด้านโครงสร้างพื้นฐาน</t>
  </si>
  <si>
    <t xml:space="preserve">   ยุทธศาสตร์ที่  2  เสริมสร้างความสามารถทางเศรษฐกิจและบรรเทาปัญหาความยากจน</t>
  </si>
  <si>
    <t xml:space="preserve">   ยุทธศาสตร์ที่  3  สร้างสังคมให้มีคุณภาพชีวิตที่ดีและอยู่ร่วมกันอย่างมีความสุข</t>
  </si>
  <si>
    <t xml:space="preserve">2.2  แผนงานการเกษตร </t>
  </si>
  <si>
    <t>2.1 แผนงานสร้างความเข้มแข็งของชุมชน</t>
  </si>
  <si>
    <t>3.2  แผนงานการศึกษา</t>
  </si>
  <si>
    <t>3.1  แผนงานการรักษาความสงบภายใน</t>
  </si>
  <si>
    <t>3.3  แผนงานการสาธารณสุข</t>
  </si>
  <si>
    <t>3.4  แผนงานสังคมสงเคราะห์</t>
  </si>
  <si>
    <t>3.5  แผนงานสร้างความเข็มแข็งของชุมชน</t>
  </si>
  <si>
    <t>3.6  แผนงานศาสนาวัฒนธรรมและนันทนาการ</t>
  </si>
  <si>
    <t xml:space="preserve">   ยุทธศาสตร์ที่ 4  การอนุรักษ์และพัฒนาทรัพยากรธรรมชาติและสิ่งแวดล้อมให้เกิดความสมดุลอย่างยั่งยืน</t>
  </si>
  <si>
    <t>4.1  แผนงานบริหารงานทั่วไป</t>
  </si>
  <si>
    <t>4.2  แผนงานการเกษตร</t>
  </si>
  <si>
    <t xml:space="preserve">   ยุทธศาสตร์ที่ 5  การบริหารราชการตามหลักบริหารบ้านเมืองที่ดี</t>
  </si>
  <si>
    <t>5.1  แผนงานบริหารงานทั่วไป</t>
  </si>
  <si>
    <t xml:space="preserve">        Ø  แผนงานบริการสาธารณสุข</t>
  </si>
  <si>
    <t xml:space="preserve">         Ø  แผนงานศาสนาวัฒธรรมและนันทนาการ</t>
  </si>
  <si>
    <t>5.2  แผนงานบริการสาธารณสุข</t>
  </si>
  <si>
    <t>5.3  แผนงานศาสนาวัฒธรรมและนันทนาการ</t>
  </si>
  <si>
    <t xml:space="preserve">   ยุทธศาสตร์ที่ 6 แผนกระจายอำนาจให้แก่องค์กรปกครองส่วนท้องถิ่นและแนวนโยบายของรัฐบาล  </t>
  </si>
  <si>
    <t xml:space="preserve">                จังหวัด  อำเภอ</t>
  </si>
  <si>
    <t xml:space="preserve">เพื่อจ่ายเป็นค่าอาหารเสริม (นม)  โรงเรียนสังกัด (สพฐ.)   </t>
  </si>
  <si>
    <t xml:space="preserve">   ยุทธศาสตร์  1  การพัฒนาด้านโครงสร้างพื้นฐาน</t>
  </si>
  <si>
    <t xml:space="preserve">     ยุทธศาสตร์ที่  2  เสริมสร้างความสามารถทางเศรษฐกิจและบรรเทาปัญหาความยากจน</t>
  </si>
  <si>
    <t xml:space="preserve">     ยุทธศาสตร์ที่  4  การอนุรักษ์และพัฒนาทรัพยากรธรรมชาติและสิ่งแวดล้อมให้เกิดความสมดุลอย่างยั่งยืน</t>
  </si>
  <si>
    <t xml:space="preserve">    ยุทธศาสตร์ที่  4  การอนุรักษ์และพัฒนาทรัพยากรธรรมชาติและสิ่งแวดล้อมให้เกิดความสมดุลอย่างยั่งยืน</t>
  </si>
  <si>
    <t xml:space="preserve">     ยุทธศาสตร์ที่  5  การบริหารราชการตามหลักบริหารบ้านเมืองที่ดี</t>
  </si>
  <si>
    <t xml:space="preserve">   ยุทธศาสตร์ที่  5  การบริหารราชการตามหลักบริหารบ้านเมืองที่ดี</t>
  </si>
  <si>
    <t xml:space="preserve">    ยุทธศาสตร์ที่  5  การบริหารราชการตามหลักบริหารบ้านเมืองที่ดี</t>
  </si>
  <si>
    <t xml:space="preserve">     ยุทธศาสตร์ที่  6  แผนกระจายอำนาจให้แก่องค์กรปกครองส่วนท้องถิ่นและแนวนโยบายของรัฐบาล  จังหวัด  อำเภอ</t>
  </si>
  <si>
    <t xml:space="preserve">1.1 จัดซื้อเก้าอี้สำนักงาน </t>
  </si>
  <si>
    <t xml:space="preserve">1.2  จัดซื้อเก้าอี้สำนักงาน  </t>
  </si>
  <si>
    <t xml:space="preserve">1.3  จัดซื้อโต๊ะพับหน้าฟอเมก้าขาว  </t>
  </si>
  <si>
    <t xml:space="preserve">1.4  จัดซื้อพร้อมติดตั้งเครื่องปรับอากาศ    </t>
  </si>
  <si>
    <t xml:space="preserve">2.1  จัดซื้อเครื่องคอมพิวเตอร์  </t>
  </si>
  <si>
    <t xml:space="preserve">2.2  จัดซื้อคอมพิวเตอร์   </t>
  </si>
  <si>
    <t xml:space="preserve">      (สำหรับงานประมวลผล) </t>
  </si>
  <si>
    <t xml:space="preserve">      (สำหรับงานสำนักงาน)</t>
  </si>
  <si>
    <t xml:space="preserve">      ขนาด 36,000  บีทียู</t>
  </si>
  <si>
    <t xml:space="preserve">      (ระดับผู้บริหาร/ระดับอำนวยการ)</t>
  </si>
  <si>
    <t xml:space="preserve">     (ระดับปฏิบัติการ) จำนวน 15  ตัว</t>
  </si>
  <si>
    <t xml:space="preserve">*สำหรับชนิดตู้ตั้งพื้นเป็นเครื่องปรับอากาศที่ไม่มีระบบ         </t>
  </si>
  <si>
    <t xml:space="preserve"> - มีหน่วยจัดเก็บข้อมูล(Hard Drive) ชนิด SATA หรือดีกว่า  </t>
  </si>
  <si>
    <t xml:space="preserve"> - เกณฑ์ราคากลางนี้เป็นราคาที่รวมภาษีมูลค่าเพิ่ม(7%) แล้ว </t>
  </si>
  <si>
    <t>กราฟิก(Graphics Processing Unit) ไม่น้อยกว่า 8 แกนหรือ</t>
  </si>
  <si>
    <t>ประมวลผลกลางแบบGraphics Processing Unit  ที่สามารถ</t>
  </si>
  <si>
    <t>ใช้หน่วยความจำหลักในการแสดงภาพขนาดไม่น้อยกว่า1 GB หรือ</t>
  </si>
  <si>
    <t xml:space="preserve">3) มีหน่วยประมวลผลเพื่อแสดงภาพติดตั้งอยู่บนแผงวงจร </t>
  </si>
  <si>
    <t>หน่วยความจำหลักในการแสดงภาพขนาดไม่น้อยกว่า 1 GB</t>
  </si>
  <si>
    <t>หลักแบบ Onboard Graphics ที่มีความสามารถในการใช้</t>
  </si>
  <si>
    <t>แล้วและมีการรับประกันผลิตภัณฑ์เป็นเวลาไม่น้อยกว่า 1 ปี</t>
  </si>
  <si>
    <t xml:space="preserve"> - เกณฑ์ราคากลางนี้เป็นราคาที่รวมภาษีมูลค่าเพิ่ม (7%)</t>
  </si>
  <si>
    <t>แบบ 10/100/1000 Base-T หรือดีกว่าจำนวนไม่น้อยกว่า 1 ช่อง</t>
  </si>
  <si>
    <t xml:space="preserve">          Ø  แผนงานบริหารงานทั่วไป</t>
  </si>
  <si>
    <t>รวมทั้งสิ้น</t>
  </si>
  <si>
    <t xml:space="preserve">6.1  แผนงานการเกษตร </t>
  </si>
  <si>
    <t>บัญชีสรุปจำนวนครุภัณฑ์และงบประมาณ</t>
  </si>
  <si>
    <t>แผนงาน</t>
  </si>
  <si>
    <t xml:space="preserve">     แผนงานบริหารงานทั่วไป</t>
  </si>
  <si>
    <t xml:space="preserve">ค่าใช้จ่ายที่เกี่ยวข้องอื่นๆ ในการบริหารงานตามภารกิจ </t>
  </si>
  <si>
    <t xml:space="preserve">ของหน่วยปฏิบัติการกู้ชีพ กู้ภัย </t>
  </si>
  <si>
    <t xml:space="preserve">     จำนวน  10  ตัว</t>
  </si>
  <si>
    <t xml:space="preserve">      จำนวน  5  ตัว</t>
  </si>
  <si>
    <t xml:space="preserve">      จำนวน  6  ตัว</t>
  </si>
  <si>
    <t xml:space="preserve">      จำนวน  1  เครื่อง</t>
  </si>
  <si>
    <t xml:space="preserve">      จำนวน  6  เครื่อง</t>
  </si>
  <si>
    <t xml:space="preserve">      จำนวน  3  เครื่อง</t>
  </si>
  <si>
    <t xml:space="preserve">ขนาดความลึก 72 ซม.  ระดับความสูงไม่น้อยกว่า 95  ซม.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</si>
</sst>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\t0."/>
  </numFmts>
  <fonts count="1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theme="1"/>
      <name val="TH SarabunPSK"/>
      <family val="2"/>
    </font>
    <font>
      <sz val="14"/>
      <color rgb="FFFF0000"/>
      <name val="TH SarabunPSK"/>
      <family val="2"/>
    </font>
    <font>
      <u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3"/>
      <color theme="1"/>
      <name val="TH SarabunPSK"/>
      <family val="2"/>
    </font>
    <font>
      <sz val="16"/>
      <color theme="1"/>
      <name val="AngsanaUPC"/>
      <family val="1"/>
    </font>
    <font>
      <b/>
      <sz val="16"/>
      <color theme="1"/>
      <name val="TH Baijam"/>
    </font>
    <font>
      <sz val="16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7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3" fillId="0" borderId="4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3" xfId="1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/>
    <xf numFmtId="3" fontId="2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188" fontId="3" fillId="0" borderId="0" xfId="0" applyNumberFormat="1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3" fontId="7" fillId="0" borderId="0" xfId="0" applyNumberFormat="1" applyFont="1"/>
    <xf numFmtId="3" fontId="3" fillId="0" borderId="6" xfId="0" applyNumberFormat="1" applyFont="1" applyBorder="1" applyAlignment="1">
      <alignment horizontal="center"/>
    </xf>
    <xf numFmtId="3" fontId="3" fillId="0" borderId="6" xfId="0" applyNumberFormat="1" applyFont="1" applyFill="1" applyBorder="1" applyAlignment="1">
      <alignment vertical="center"/>
    </xf>
    <xf numFmtId="3" fontId="3" fillId="0" borderId="6" xfId="0" applyNumberFormat="1" applyFont="1" applyBorder="1"/>
    <xf numFmtId="3" fontId="4" fillId="0" borderId="6" xfId="0" applyNumberFormat="1" applyFont="1" applyFill="1" applyBorder="1" applyAlignment="1">
      <alignment vertical="center"/>
    </xf>
    <xf numFmtId="3" fontId="3" fillId="0" borderId="6" xfId="0" applyNumberFormat="1" applyFont="1" applyBorder="1" applyAlignment="1"/>
    <xf numFmtId="3" fontId="3" fillId="0" borderId="4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6" fillId="0" borderId="3" xfId="1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3" fillId="0" borderId="0" xfId="0" applyFont="1"/>
    <xf numFmtId="3" fontId="3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3" xfId="0" applyFont="1" applyBorder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/>
    <xf numFmtId="0" fontId="3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13" xfId="0" applyFont="1" applyBorder="1" applyAlignment="1">
      <alignment vertical="center"/>
    </xf>
    <xf numFmtId="3" fontId="9" fillId="0" borderId="0" xfId="0" applyNumberFormat="1" applyFont="1"/>
    <xf numFmtId="3" fontId="3" fillId="0" borderId="0" xfId="1" applyNumberFormat="1" applyFont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3" fontId="6" fillId="0" borderId="6" xfId="1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2" fillId="0" borderId="6" xfId="1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6" fillId="0" borderId="4" xfId="1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/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4" fillId="0" borderId="4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8" fontId="4" fillId="0" borderId="6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188" fontId="4" fillId="0" borderId="0" xfId="0" applyNumberFormat="1" applyFont="1" applyFill="1" applyBorder="1" applyAlignment="1"/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/>
    <xf numFmtId="3" fontId="3" fillId="0" borderId="8" xfId="0" applyNumberFormat="1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3" fontId="3" fillId="0" borderId="3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187" fontId="4" fillId="0" borderId="6" xfId="1" applyNumberFormat="1" applyFont="1" applyBorder="1" applyAlignment="1">
      <alignment horizontal="center" vertical="center"/>
    </xf>
    <xf numFmtId="3" fontId="3" fillId="0" borderId="6" xfId="0" applyNumberFormat="1" applyFont="1" applyFill="1" applyBorder="1" applyAlignment="1"/>
    <xf numFmtId="3" fontId="3" fillId="0" borderId="13" xfId="0" applyNumberFormat="1" applyFont="1" applyFill="1" applyBorder="1" applyAlignment="1">
      <alignment horizontal="center" vertical="top"/>
    </xf>
    <xf numFmtId="3" fontId="4" fillId="0" borderId="13" xfId="0" applyNumberFormat="1" applyFont="1" applyFill="1" applyBorder="1" applyAlignment="1">
      <alignment vertical="center"/>
    </xf>
    <xf numFmtId="3" fontId="3" fillId="0" borderId="13" xfId="0" applyNumberFormat="1" applyFont="1" applyBorder="1"/>
    <xf numFmtId="3" fontId="3" fillId="0" borderId="13" xfId="0" applyNumberFormat="1" applyFont="1" applyBorder="1" applyAlignment="1">
      <alignment horizontal="center"/>
    </xf>
    <xf numFmtId="3" fontId="3" fillId="0" borderId="13" xfId="1" applyNumberFormat="1" applyFont="1" applyBorder="1" applyAlignment="1">
      <alignment horizontal="center"/>
    </xf>
    <xf numFmtId="187" fontId="4" fillId="0" borderId="13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187" fontId="4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6" xfId="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>
      <alignment horizontal="center" vertical="center" wrapText="1" readingOrder="1"/>
    </xf>
    <xf numFmtId="3" fontId="9" fillId="0" borderId="6" xfId="0" applyNumberFormat="1" applyFont="1" applyFill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6" xfId="0" applyNumberFormat="1" applyFont="1" applyBorder="1"/>
    <xf numFmtId="3" fontId="9" fillId="0" borderId="6" xfId="0" applyNumberFormat="1" applyFont="1" applyFill="1" applyBorder="1" applyAlignment="1"/>
    <xf numFmtId="3" fontId="5" fillId="0" borderId="6" xfId="0" applyNumberFormat="1" applyFont="1" applyBorder="1" applyAlignment="1">
      <alignment horizontal="center"/>
    </xf>
    <xf numFmtId="3" fontId="5" fillId="0" borderId="8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top"/>
    </xf>
    <xf numFmtId="3" fontId="5" fillId="0" borderId="9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3" fontId="9" fillId="0" borderId="4" xfId="0" applyNumberFormat="1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3" fillId="0" borderId="6" xfId="0" applyFont="1" applyFill="1" applyBorder="1" applyAlignment="1">
      <alignment vertical="top" wrapText="1" readingOrder="1"/>
    </xf>
    <xf numFmtId="0" fontId="3" fillId="0" borderId="6" xfId="0" applyFont="1" applyBorder="1" applyAlignment="1">
      <alignment horizontal="center"/>
    </xf>
    <xf numFmtId="187" fontId="3" fillId="0" borderId="6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vertical="center" wrapText="1" readingOrder="1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4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87" fontId="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4" xfId="0" applyNumberFormat="1" applyFont="1" applyFill="1" applyBorder="1" applyAlignment="1"/>
    <xf numFmtId="0" fontId="3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" fillId="0" borderId="8" xfId="0" applyFont="1" applyBorder="1"/>
    <xf numFmtId="0" fontId="4" fillId="0" borderId="8" xfId="0" applyFont="1" applyBorder="1" applyAlignment="1">
      <alignment horizontal="center" vertical="top"/>
    </xf>
    <xf numFmtId="3" fontId="3" fillId="0" borderId="8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187" fontId="4" fillId="0" borderId="4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3" fillId="0" borderId="3" xfId="0" applyNumberFormat="1" applyFont="1" applyFill="1" applyBorder="1" applyAlignment="1">
      <alignment horizontal="center" vertical="top" wrapText="1" readingOrder="1"/>
    </xf>
    <xf numFmtId="0" fontId="3" fillId="0" borderId="3" xfId="0" applyFont="1" applyFill="1" applyBorder="1" applyAlignment="1">
      <alignment horizontal="center" vertical="top" wrapText="1" readingOrder="1"/>
    </xf>
    <xf numFmtId="3" fontId="3" fillId="0" borderId="4" xfId="1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 readingOrder="1"/>
    </xf>
    <xf numFmtId="3" fontId="3" fillId="0" borderId="5" xfId="0" applyNumberFormat="1" applyFont="1" applyFill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vertical="center" wrapText="1" readingOrder="1"/>
    </xf>
    <xf numFmtId="3" fontId="3" fillId="0" borderId="10" xfId="1" applyNumberFormat="1" applyFont="1" applyBorder="1" applyAlignment="1">
      <alignment horizontal="center"/>
    </xf>
    <xf numFmtId="187" fontId="4" fillId="0" borderId="3" xfId="1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readingOrder="1"/>
    </xf>
    <xf numFmtId="3" fontId="3" fillId="0" borderId="6" xfId="0" applyNumberFormat="1" applyFont="1" applyFill="1" applyBorder="1" applyAlignment="1">
      <alignment horizontal="center" vertical="top" wrapText="1" readingOrder="1"/>
    </xf>
    <xf numFmtId="3" fontId="3" fillId="0" borderId="4" xfId="0" applyNumberFormat="1" applyFont="1" applyBorder="1" applyAlignment="1">
      <alignment horizontal="left"/>
    </xf>
    <xf numFmtId="0" fontId="9" fillId="0" borderId="14" xfId="0" applyFont="1" applyFill="1" applyBorder="1" applyAlignment="1"/>
    <xf numFmtId="3" fontId="3" fillId="0" borderId="6" xfId="0" applyNumberFormat="1" applyFont="1" applyBorder="1" applyAlignment="1">
      <alignment horizontal="left"/>
    </xf>
    <xf numFmtId="3" fontId="3" fillId="0" borderId="6" xfId="0" applyNumberFormat="1" applyFont="1" applyFill="1" applyBorder="1" applyAlignment="1">
      <alignment horizontal="left" vertical="center"/>
    </xf>
    <xf numFmtId="3" fontId="3" fillId="0" borderId="7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4" xfId="0" applyNumberFormat="1" applyFont="1" applyFill="1" applyBorder="1" applyAlignment="1">
      <alignment horizontal="left" vertical="center"/>
    </xf>
    <xf numFmtId="3" fontId="3" fillId="0" borderId="6" xfId="0" applyNumberFormat="1" applyFont="1" applyBorder="1" applyAlignment="1">
      <alignment wrapText="1"/>
    </xf>
    <xf numFmtId="188" fontId="4" fillId="0" borderId="0" xfId="0" applyNumberFormat="1" applyFont="1" applyBorder="1" applyAlignment="1">
      <alignment horizontal="center" vertical="center"/>
    </xf>
    <xf numFmtId="0" fontId="3" fillId="0" borderId="14" xfId="0" applyFont="1" applyFill="1" applyBorder="1" applyAlignment="1"/>
    <xf numFmtId="0" fontId="3" fillId="0" borderId="14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3" fontId="3" fillId="0" borderId="0" xfId="0" applyNumberFormat="1" applyFont="1" applyFill="1"/>
    <xf numFmtId="3" fontId="4" fillId="0" borderId="7" xfId="0" applyNumberFormat="1" applyFont="1" applyBorder="1" applyAlignment="1">
      <alignment vertical="center"/>
    </xf>
    <xf numFmtId="3" fontId="3" fillId="0" borderId="9" xfId="0" applyNumberFormat="1" applyFont="1" applyBorder="1"/>
    <xf numFmtId="0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3" fontId="3" fillId="0" borderId="10" xfId="0" applyNumberFormat="1" applyFont="1" applyBorder="1"/>
    <xf numFmtId="0" fontId="3" fillId="0" borderId="0" xfId="0" applyFont="1" applyBorder="1" applyAlignment="1">
      <alignment horizontal="left" vertical="top"/>
    </xf>
    <xf numFmtId="3" fontId="4" fillId="0" borderId="3" xfId="1" applyNumberFormat="1" applyFont="1" applyFill="1" applyBorder="1" applyAlignment="1">
      <alignment horizontal="center" vertical="center"/>
    </xf>
    <xf numFmtId="3" fontId="4" fillId="0" borderId="3" xfId="1" applyNumberFormat="1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right" vertical="center"/>
    </xf>
    <xf numFmtId="0" fontId="3" fillId="0" borderId="6" xfId="0" applyFont="1" applyBorder="1" applyAlignment="1"/>
    <xf numFmtId="0" fontId="3" fillId="0" borderId="5" xfId="0" applyFont="1" applyBorder="1" applyAlignment="1">
      <alignment horizontal="center"/>
    </xf>
    <xf numFmtId="0" fontId="9" fillId="0" borderId="6" xfId="0" applyFont="1" applyFill="1" applyBorder="1" applyAlignment="1">
      <alignment horizontal="right" vertical="center"/>
    </xf>
    <xf numFmtId="0" fontId="3" fillId="0" borderId="4" xfId="0" applyFont="1" applyBorder="1" applyAlignment="1"/>
    <xf numFmtId="0" fontId="9" fillId="0" borderId="4" xfId="0" applyFont="1" applyFill="1" applyBorder="1" applyAlignment="1">
      <alignment horizontal="right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/>
    </xf>
    <xf numFmtId="0" fontId="9" fillId="0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left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3" fontId="3" fillId="0" borderId="4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3" fontId="2" fillId="0" borderId="8" xfId="0" applyNumberFormat="1" applyFont="1" applyBorder="1"/>
    <xf numFmtId="3" fontId="2" fillId="0" borderId="8" xfId="1" applyNumberFormat="1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3" fontId="2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2" fillId="0" borderId="13" xfId="0" applyNumberFormat="1" applyFont="1" applyBorder="1"/>
    <xf numFmtId="3" fontId="2" fillId="0" borderId="13" xfId="0" applyNumberFormat="1" applyFont="1" applyBorder="1" applyAlignment="1">
      <alignment horizontal="center"/>
    </xf>
    <xf numFmtId="3" fontId="2" fillId="0" borderId="13" xfId="1" applyNumberFormat="1" applyFont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justify" vertical="center" wrapText="1"/>
    </xf>
    <xf numFmtId="3" fontId="2" fillId="0" borderId="3" xfId="0" applyNumberFormat="1" applyFont="1" applyBorder="1"/>
    <xf numFmtId="3" fontId="2" fillId="0" borderId="3" xfId="1" applyNumberFormat="1" applyFont="1" applyBorder="1" applyAlignment="1">
      <alignment horizontal="center"/>
    </xf>
    <xf numFmtId="188" fontId="5" fillId="2" borderId="7" xfId="0" applyNumberFormat="1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3" fontId="9" fillId="2" borderId="13" xfId="0" applyNumberFormat="1" applyFont="1" applyFill="1" applyBorder="1" applyAlignment="1">
      <alignment horizontal="center"/>
    </xf>
    <xf numFmtId="188" fontId="5" fillId="2" borderId="9" xfId="0" applyNumberFormat="1" applyFont="1" applyFill="1" applyBorder="1" applyAlignment="1"/>
    <xf numFmtId="0" fontId="9" fillId="2" borderId="14" xfId="0" applyFont="1" applyFill="1" applyBorder="1" applyAlignment="1"/>
    <xf numFmtId="3" fontId="9" fillId="2" borderId="14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/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14" fillId="0" borderId="0" xfId="0" applyFont="1"/>
    <xf numFmtId="3" fontId="9" fillId="0" borderId="0" xfId="1" applyNumberFormat="1" applyFont="1" applyAlignment="1">
      <alignment horizontal="center"/>
    </xf>
    <xf numFmtId="3" fontId="9" fillId="0" borderId="3" xfId="0" applyNumberFormat="1" applyFont="1" applyBorder="1"/>
    <xf numFmtId="3" fontId="9" fillId="0" borderId="3" xfId="1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1" fontId="4" fillId="2" borderId="13" xfId="0" applyNumberFormat="1" applyFont="1" applyFill="1" applyBorder="1" applyAlignment="1"/>
    <xf numFmtId="1" fontId="4" fillId="2" borderId="14" xfId="0" applyNumberFormat="1" applyFont="1" applyFill="1" applyBorder="1" applyAlignment="1"/>
    <xf numFmtId="1" fontId="4" fillId="0" borderId="16" xfId="0" applyNumberFormat="1" applyFont="1" applyFill="1" applyBorder="1" applyAlignment="1"/>
    <xf numFmtId="3" fontId="9" fillId="0" borderId="18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3" fontId="9" fillId="0" borderId="5" xfId="0" applyNumberFormat="1" applyFont="1" applyBorder="1"/>
    <xf numFmtId="3" fontId="9" fillId="0" borderId="6" xfId="1" applyNumberFormat="1" applyFont="1" applyBorder="1" applyAlignment="1">
      <alignment horizontal="center"/>
    </xf>
    <xf numFmtId="3" fontId="5" fillId="0" borderId="0" xfId="0" applyNumberFormat="1" applyFont="1" applyBorder="1" applyAlignment="1"/>
    <xf numFmtId="3" fontId="5" fillId="0" borderId="8" xfId="0" applyNumberFormat="1" applyFont="1" applyBorder="1" applyAlignment="1"/>
    <xf numFmtId="3" fontId="9" fillId="0" borderId="8" xfId="0" applyNumberFormat="1" applyFont="1" applyBorder="1"/>
    <xf numFmtId="3" fontId="9" fillId="0" borderId="8" xfId="1" applyNumberFormat="1" applyFont="1" applyBorder="1" applyAlignment="1">
      <alignment horizontal="center"/>
    </xf>
    <xf numFmtId="1" fontId="4" fillId="0" borderId="17" xfId="0" applyNumberFormat="1" applyFont="1" applyFill="1" applyBorder="1" applyAlignment="1"/>
    <xf numFmtId="3" fontId="9" fillId="0" borderId="22" xfId="0" applyNumberFormat="1" applyFont="1" applyBorder="1" applyAlignment="1">
      <alignment horizontal="center"/>
    </xf>
    <xf numFmtId="3" fontId="9" fillId="0" borderId="22" xfId="1" applyNumberFormat="1" applyFont="1" applyBorder="1" applyAlignment="1">
      <alignment horizontal="center"/>
    </xf>
    <xf numFmtId="3" fontId="9" fillId="0" borderId="17" xfId="1" applyNumberFormat="1" applyFont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9" fillId="2" borderId="13" xfId="0" applyFont="1" applyFill="1" applyBorder="1" applyAlignment="1"/>
    <xf numFmtId="1" fontId="5" fillId="2" borderId="9" xfId="0" applyNumberFormat="1" applyFont="1" applyFill="1" applyBorder="1" applyAlignment="1">
      <alignment horizontal="center"/>
    </xf>
    <xf numFmtId="0" fontId="5" fillId="2" borderId="14" xfId="0" applyFont="1" applyFill="1" applyBorder="1" applyAlignment="1"/>
    <xf numFmtId="3" fontId="2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/>
    <xf numFmtId="3" fontId="3" fillId="2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88" fontId="5" fillId="2" borderId="23" xfId="0" applyNumberFormat="1" applyFont="1" applyFill="1" applyBorder="1" applyAlignment="1">
      <alignment vertical="center"/>
    </xf>
    <xf numFmtId="2" fontId="14" fillId="0" borderId="0" xfId="0" applyNumberFormat="1" applyFont="1"/>
    <xf numFmtId="2" fontId="9" fillId="0" borderId="8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8" xfId="1" applyNumberFormat="1" applyFont="1" applyBorder="1" applyAlignment="1">
      <alignment horizontal="center"/>
    </xf>
    <xf numFmtId="2" fontId="9" fillId="0" borderId="3" xfId="1" applyNumberFormat="1" applyFont="1" applyBorder="1" applyAlignment="1">
      <alignment horizontal="center"/>
    </xf>
    <xf numFmtId="2" fontId="9" fillId="0" borderId="6" xfId="1" applyNumberFormat="1" applyFont="1" applyBorder="1" applyAlignment="1">
      <alignment horizontal="center"/>
    </xf>
    <xf numFmtId="2" fontId="9" fillId="0" borderId="22" xfId="1" applyNumberFormat="1" applyFont="1" applyBorder="1" applyAlignment="1">
      <alignment horizontal="center"/>
    </xf>
    <xf numFmtId="2" fontId="9" fillId="0" borderId="17" xfId="1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/>
    </xf>
    <xf numFmtId="2" fontId="4" fillId="0" borderId="6" xfId="0" applyNumberFormat="1" applyFont="1" applyFill="1" applyBorder="1" applyAlignment="1"/>
    <xf numFmtId="1" fontId="4" fillId="0" borderId="8" xfId="0" applyNumberFormat="1" applyFont="1" applyFill="1" applyBorder="1" applyAlignment="1"/>
    <xf numFmtId="1" fontId="4" fillId="0" borderId="5" xfId="0" applyNumberFormat="1" applyFont="1" applyFill="1" applyBorder="1" applyAlignment="1"/>
    <xf numFmtId="2" fontId="9" fillId="0" borderId="3" xfId="0" applyNumberFormat="1" applyFont="1" applyBorder="1" applyAlignment="1">
      <alignment horizontal="center"/>
    </xf>
    <xf numFmtId="3" fontId="5" fillId="0" borderId="5" xfId="0" applyNumberFormat="1" applyFont="1" applyBorder="1"/>
    <xf numFmtId="3" fontId="5" fillId="0" borderId="19" xfId="0" applyNumberFormat="1" applyFont="1" applyBorder="1" applyAlignment="1"/>
    <xf numFmtId="3" fontId="5" fillId="0" borderId="0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top"/>
    </xf>
    <xf numFmtId="3" fontId="9" fillId="0" borderId="8" xfId="0" applyNumberFormat="1" applyFont="1" applyBorder="1" applyAlignment="1">
      <alignment horizontal="center" vertical="top"/>
    </xf>
    <xf numFmtId="2" fontId="9" fillId="0" borderId="8" xfId="0" applyNumberFormat="1" applyFont="1" applyBorder="1" applyAlignment="1">
      <alignment horizontal="center" vertical="top"/>
    </xf>
    <xf numFmtId="3" fontId="9" fillId="0" borderId="8" xfId="1" applyNumberFormat="1" applyFont="1" applyBorder="1" applyAlignment="1">
      <alignment horizontal="center" vertical="top"/>
    </xf>
    <xf numFmtId="2" fontId="9" fillId="0" borderId="8" xfId="1" applyNumberFormat="1" applyFont="1" applyBorder="1" applyAlignment="1">
      <alignment horizontal="center" vertical="top"/>
    </xf>
    <xf numFmtId="3" fontId="9" fillId="0" borderId="6" xfId="1" applyNumberFormat="1" applyFont="1" applyBorder="1" applyAlignment="1">
      <alignment horizontal="center" vertical="top"/>
    </xf>
    <xf numFmtId="3" fontId="5" fillId="2" borderId="15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3" fontId="5" fillId="2" borderId="15" xfId="1" applyNumberFormat="1" applyFont="1" applyFill="1" applyBorder="1" applyAlignment="1">
      <alignment horizontal="center"/>
    </xf>
    <xf numFmtId="2" fontId="5" fillId="2" borderId="15" xfId="1" applyNumberFormat="1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center"/>
    </xf>
    <xf numFmtId="2" fontId="5" fillId="2" borderId="20" xfId="0" applyNumberFormat="1" applyFont="1" applyFill="1" applyBorder="1" applyAlignment="1">
      <alignment horizontal="center"/>
    </xf>
    <xf numFmtId="2" fontId="5" fillId="2" borderId="20" xfId="1" applyNumberFormat="1" applyFont="1" applyFill="1" applyBorder="1" applyAlignment="1">
      <alignment horizontal="center"/>
    </xf>
    <xf numFmtId="3" fontId="5" fillId="2" borderId="20" xfId="1" applyNumberFormat="1" applyFont="1" applyFill="1" applyBorder="1" applyAlignment="1">
      <alignment horizontal="center"/>
    </xf>
    <xf numFmtId="3" fontId="5" fillId="3" borderId="25" xfId="0" applyNumberFormat="1" applyFont="1" applyFill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2" fontId="5" fillId="3" borderId="25" xfId="1" applyNumberFormat="1" applyFont="1" applyFill="1" applyBorder="1" applyAlignment="1">
      <alignment horizontal="center"/>
    </xf>
    <xf numFmtId="3" fontId="5" fillId="3" borderId="25" xfId="1" applyNumberFormat="1" applyFont="1" applyFill="1" applyBorder="1" applyAlignment="1">
      <alignment horizontal="center"/>
    </xf>
    <xf numFmtId="3" fontId="5" fillId="3" borderId="25" xfId="0" applyNumberFormat="1" applyFont="1" applyFill="1" applyBorder="1" applyAlignment="1">
      <alignment horizontal="center" vertical="center"/>
    </xf>
    <xf numFmtId="2" fontId="5" fillId="3" borderId="25" xfId="0" applyNumberFormat="1" applyFont="1" applyFill="1" applyBorder="1" applyAlignment="1">
      <alignment horizontal="center" vertical="center"/>
    </xf>
    <xf numFmtId="2" fontId="5" fillId="3" borderId="25" xfId="1" applyNumberFormat="1" applyFont="1" applyFill="1" applyBorder="1" applyAlignment="1">
      <alignment horizontal="center" vertical="center"/>
    </xf>
    <xf numFmtId="3" fontId="5" fillId="3" borderId="25" xfId="1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0" xfId="1" applyNumberFormat="1" applyFont="1" applyFill="1" applyBorder="1" applyAlignment="1">
      <alignment horizontal="center" vertical="center"/>
    </xf>
    <xf numFmtId="3" fontId="5" fillId="2" borderId="20" xfId="1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8" fontId="4" fillId="0" borderId="3" xfId="0" applyNumberFormat="1" applyFont="1" applyBorder="1" applyAlignment="1">
      <alignment vertical="top"/>
    </xf>
    <xf numFmtId="188" fontId="4" fillId="0" borderId="6" xfId="0" applyNumberFormat="1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2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88" fontId="4" fillId="0" borderId="3" xfId="0" applyNumberFormat="1" applyFont="1" applyBorder="1" applyAlignment="1">
      <alignment horizontal="center" vertical="top"/>
    </xf>
    <xf numFmtId="188" fontId="4" fillId="0" borderId="6" xfId="0" applyNumberFormat="1" applyFont="1" applyBorder="1" applyAlignment="1">
      <alignment horizontal="center" vertical="top"/>
    </xf>
    <xf numFmtId="188" fontId="4" fillId="0" borderId="4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1" fontId="5" fillId="2" borderId="7" xfId="0" applyNumberFormat="1" applyFont="1" applyFill="1" applyBorder="1" applyAlignment="1">
      <alignment horizontal="left"/>
    </xf>
    <xf numFmtId="1" fontId="5" fillId="2" borderId="13" xfId="0" applyNumberFormat="1" applyFont="1" applyFill="1" applyBorder="1" applyAlignment="1">
      <alignment horizontal="left"/>
    </xf>
    <xf numFmtId="1" fontId="5" fillId="2" borderId="9" xfId="0" applyNumberFormat="1" applyFont="1" applyFill="1" applyBorder="1" applyAlignment="1">
      <alignment horizontal="left"/>
    </xf>
    <xf numFmtId="1" fontId="5" fillId="2" borderId="14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1" fontId="4" fillId="0" borderId="4" xfId="0" applyNumberFormat="1" applyFont="1" applyBorder="1" applyAlignment="1">
      <alignment horizontal="center" vertical="top"/>
    </xf>
    <xf numFmtId="0" fontId="9" fillId="0" borderId="14" xfId="0" applyFont="1" applyFill="1" applyBorder="1" applyAlignment="1">
      <alignment horizontal="right" vertical="center"/>
    </xf>
    <xf numFmtId="188" fontId="4" fillId="0" borderId="1" xfId="0" applyNumberFormat="1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188" fontId="4" fillId="0" borderId="4" xfId="0" applyNumberFormat="1" applyFont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13" fillId="2" borderId="20" xfId="0" applyFont="1" applyFill="1" applyBorder="1" applyAlignment="1">
      <alignment horizontal="center" vertical="top" wrapText="1"/>
    </xf>
    <xf numFmtId="0" fontId="13" fillId="2" borderId="24" xfId="0" applyFont="1" applyFill="1" applyBorder="1" applyAlignment="1">
      <alignment horizontal="center" vertical="top" wrapText="1"/>
    </xf>
    <xf numFmtId="0" fontId="13" fillId="2" borderId="21" xfId="0" applyFont="1" applyFill="1" applyBorder="1" applyAlignment="1">
      <alignment horizontal="center" vertical="top" wrapText="1"/>
    </xf>
    <xf numFmtId="3" fontId="5" fillId="2" borderId="15" xfId="0" applyNumberFormat="1" applyFont="1" applyFill="1" applyBorder="1" applyAlignment="1">
      <alignment horizontal="center"/>
    </xf>
    <xf numFmtId="2" fontId="13" fillId="2" borderId="20" xfId="0" applyNumberFormat="1" applyFont="1" applyFill="1" applyBorder="1" applyAlignment="1">
      <alignment horizontal="center" vertical="top" wrapText="1"/>
    </xf>
    <xf numFmtId="2" fontId="13" fillId="2" borderId="24" xfId="0" applyNumberFormat="1" applyFont="1" applyFill="1" applyBorder="1" applyAlignment="1">
      <alignment horizontal="center" vertical="top" wrapText="1"/>
    </xf>
    <xf numFmtId="2" fontId="13" fillId="2" borderId="21" xfId="0" applyNumberFormat="1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3" fontId="5" fillId="0" borderId="7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left"/>
    </xf>
    <xf numFmtId="3" fontId="5" fillId="0" borderId="8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0" fontId="13" fillId="2" borderId="7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2" fontId="13" fillId="2" borderId="3" xfId="0" applyNumberFormat="1" applyFont="1" applyFill="1" applyBorder="1" applyAlignment="1">
      <alignment horizontal="center" vertical="top" wrapText="1"/>
    </xf>
    <xf numFmtId="2" fontId="13" fillId="2" borderId="6" xfId="0" applyNumberFormat="1" applyFont="1" applyFill="1" applyBorder="1" applyAlignment="1">
      <alignment horizontal="center" vertical="top" wrapText="1"/>
    </xf>
    <xf numFmtId="2" fontId="13" fillId="2" borderId="4" xfId="0" applyNumberFormat="1" applyFont="1" applyFill="1" applyBorder="1" applyAlignment="1">
      <alignment horizontal="center" vertical="top" wrapText="1"/>
    </xf>
    <xf numFmtId="3" fontId="5" fillId="2" borderId="20" xfId="0" applyNumberFormat="1" applyFont="1" applyFill="1" applyBorder="1" applyAlignment="1">
      <alignment horizontal="center"/>
    </xf>
    <xf numFmtId="3" fontId="5" fillId="3" borderId="25" xfId="0" applyNumberFormat="1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center" vertical="center"/>
    </xf>
    <xf numFmtId="3" fontId="5" fillId="3" borderId="25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12</xdr:row>
      <xdr:rowOff>125803</xdr:rowOff>
    </xdr:from>
    <xdr:to>
      <xdr:col>17</xdr:col>
      <xdr:colOff>215660</xdr:colOff>
      <xdr:row>12</xdr:row>
      <xdr:rowOff>129886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8529205" y="3719326"/>
          <a:ext cx="1817591" cy="4083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87312</xdr:colOff>
      <xdr:row>34</xdr:row>
      <xdr:rowOff>298721</xdr:rowOff>
    </xdr:from>
    <xdr:to>
      <xdr:col>17</xdr:col>
      <xdr:colOff>204128</xdr:colOff>
      <xdr:row>34</xdr:row>
      <xdr:rowOff>298721</xdr:rowOff>
    </xdr:to>
    <xdr:cxnSp macro="">
      <xdr:nvCxnSpPr>
        <xdr:cNvPr id="4" name="ลูกศรเชื่อมต่อแบบตรง 3"/>
        <xdr:cNvCxnSpPr/>
      </xdr:nvCxnSpPr>
      <xdr:spPr>
        <a:xfrm>
          <a:off x="8729085" y="10005562"/>
          <a:ext cx="1571543" cy="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25977</xdr:colOff>
      <xdr:row>55</xdr:row>
      <xdr:rowOff>137099</xdr:rowOff>
    </xdr:from>
    <xdr:to>
      <xdr:col>17</xdr:col>
      <xdr:colOff>190498</xdr:colOff>
      <xdr:row>55</xdr:row>
      <xdr:rowOff>138536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8425295" y="15472349"/>
          <a:ext cx="1861703" cy="1437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79375</xdr:colOff>
      <xdr:row>64</xdr:row>
      <xdr:rowOff>264848</xdr:rowOff>
    </xdr:from>
    <xdr:to>
      <xdr:col>17</xdr:col>
      <xdr:colOff>182563</xdr:colOff>
      <xdr:row>64</xdr:row>
      <xdr:rowOff>264848</xdr:rowOff>
    </xdr:to>
    <xdr:cxnSp macro="">
      <xdr:nvCxnSpPr>
        <xdr:cNvPr id="10" name="ลูกศรเชื่อมต่อแบบตรง 9"/>
        <xdr:cNvCxnSpPr/>
      </xdr:nvCxnSpPr>
      <xdr:spPr>
        <a:xfrm>
          <a:off x="8478693" y="18059280"/>
          <a:ext cx="1800370" cy="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17316</xdr:colOff>
      <xdr:row>102</xdr:row>
      <xdr:rowOff>143601</xdr:rowOff>
    </xdr:from>
    <xdr:to>
      <xdr:col>17</xdr:col>
      <xdr:colOff>189775</xdr:colOff>
      <xdr:row>102</xdr:row>
      <xdr:rowOff>147204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8451271" y="28952396"/>
          <a:ext cx="1869640" cy="3603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8659</xdr:colOff>
      <xdr:row>110</xdr:row>
      <xdr:rowOff>152258</xdr:rowOff>
    </xdr:from>
    <xdr:to>
      <xdr:col>17</xdr:col>
      <xdr:colOff>181117</xdr:colOff>
      <xdr:row>110</xdr:row>
      <xdr:rowOff>155861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8442614" y="30346508"/>
          <a:ext cx="1869639" cy="3603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43295</xdr:colOff>
      <xdr:row>116</xdr:row>
      <xdr:rowOff>112568</xdr:rowOff>
    </xdr:from>
    <xdr:to>
      <xdr:col>17</xdr:col>
      <xdr:colOff>181841</xdr:colOff>
      <xdr:row>116</xdr:row>
      <xdr:rowOff>121228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8719704" y="32800636"/>
          <a:ext cx="1593273" cy="866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60616</xdr:colOff>
      <xdr:row>80</xdr:row>
      <xdr:rowOff>207816</xdr:rowOff>
    </xdr:from>
    <xdr:to>
      <xdr:col>17</xdr:col>
      <xdr:colOff>163804</xdr:colOff>
      <xdr:row>80</xdr:row>
      <xdr:rowOff>207816</xdr:rowOff>
    </xdr:to>
    <xdr:cxnSp macro="">
      <xdr:nvCxnSpPr>
        <xdr:cNvPr id="23" name="ลูกศรเชื่อมต่อแบบตรง 22"/>
        <xdr:cNvCxnSpPr/>
      </xdr:nvCxnSpPr>
      <xdr:spPr>
        <a:xfrm>
          <a:off x="8494571" y="22297157"/>
          <a:ext cx="1800369" cy="0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86591</xdr:colOff>
      <xdr:row>90</xdr:row>
      <xdr:rowOff>155861</xdr:rowOff>
    </xdr:from>
    <xdr:to>
      <xdr:col>17</xdr:col>
      <xdr:colOff>189779</xdr:colOff>
      <xdr:row>90</xdr:row>
      <xdr:rowOff>155861</xdr:rowOff>
    </xdr:to>
    <xdr:cxnSp macro="">
      <xdr:nvCxnSpPr>
        <xdr:cNvPr id="24" name="ลูกศรเชื่อมต่อแบบตรง 23"/>
        <xdr:cNvCxnSpPr/>
      </xdr:nvCxnSpPr>
      <xdr:spPr>
        <a:xfrm>
          <a:off x="8520546" y="25016111"/>
          <a:ext cx="1800369" cy="0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69273</xdr:colOff>
      <xdr:row>126</xdr:row>
      <xdr:rowOff>138543</xdr:rowOff>
    </xdr:from>
    <xdr:to>
      <xdr:col>17</xdr:col>
      <xdr:colOff>207818</xdr:colOff>
      <xdr:row>126</xdr:row>
      <xdr:rowOff>138543</xdr:rowOff>
    </xdr:to>
    <xdr:cxnSp macro="">
      <xdr:nvCxnSpPr>
        <xdr:cNvPr id="5" name="ลูกศรเชื่อมต่อแบบตรง 4"/>
        <xdr:cNvCxnSpPr/>
      </xdr:nvCxnSpPr>
      <xdr:spPr>
        <a:xfrm>
          <a:off x="8468591" y="35623498"/>
          <a:ext cx="183572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69273</xdr:colOff>
      <xdr:row>129</xdr:row>
      <xdr:rowOff>155862</xdr:rowOff>
    </xdr:from>
    <xdr:to>
      <xdr:col>17</xdr:col>
      <xdr:colOff>207818</xdr:colOff>
      <xdr:row>129</xdr:row>
      <xdr:rowOff>155862</xdr:rowOff>
    </xdr:to>
    <xdr:cxnSp macro="">
      <xdr:nvCxnSpPr>
        <xdr:cNvPr id="16" name="ลูกศรเชื่อมต่อแบบตรง 15"/>
        <xdr:cNvCxnSpPr/>
      </xdr:nvCxnSpPr>
      <xdr:spPr>
        <a:xfrm>
          <a:off x="8468591" y="36498067"/>
          <a:ext cx="1835727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51955</xdr:colOff>
      <xdr:row>132</xdr:row>
      <xdr:rowOff>129885</xdr:rowOff>
    </xdr:from>
    <xdr:to>
      <xdr:col>17</xdr:col>
      <xdr:colOff>190500</xdr:colOff>
      <xdr:row>132</xdr:row>
      <xdr:rowOff>129885</xdr:rowOff>
    </xdr:to>
    <xdr:cxnSp macro="">
      <xdr:nvCxnSpPr>
        <xdr:cNvPr id="17" name="ลูกศรเชื่อมต่อแบบตรง 16"/>
        <xdr:cNvCxnSpPr/>
      </xdr:nvCxnSpPr>
      <xdr:spPr>
        <a:xfrm>
          <a:off x="8451273" y="37355317"/>
          <a:ext cx="1835727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60614</xdr:colOff>
      <xdr:row>11</xdr:row>
      <xdr:rowOff>233794</xdr:rowOff>
    </xdr:from>
    <xdr:to>
      <xdr:col>17</xdr:col>
      <xdr:colOff>151453</xdr:colOff>
      <xdr:row>11</xdr:row>
      <xdr:rowOff>233795</xdr:rowOff>
    </xdr:to>
    <xdr:cxnSp macro="">
      <xdr:nvCxnSpPr>
        <xdr:cNvPr id="4" name="ลูกศรเชื่อมต่อแบบตรง 3"/>
        <xdr:cNvCxnSpPr/>
      </xdr:nvCxnSpPr>
      <xdr:spPr>
        <a:xfrm>
          <a:off x="8295409" y="2978726"/>
          <a:ext cx="1788021" cy="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51953</xdr:colOff>
      <xdr:row>17</xdr:row>
      <xdr:rowOff>121225</xdr:rowOff>
    </xdr:from>
    <xdr:to>
      <xdr:col>17</xdr:col>
      <xdr:colOff>142792</xdr:colOff>
      <xdr:row>17</xdr:row>
      <xdr:rowOff>121226</xdr:rowOff>
    </xdr:to>
    <xdr:cxnSp macro="">
      <xdr:nvCxnSpPr>
        <xdr:cNvPr id="8" name="ลูกศรเชื่อมต่อแบบตรง 7"/>
        <xdr:cNvCxnSpPr/>
      </xdr:nvCxnSpPr>
      <xdr:spPr>
        <a:xfrm>
          <a:off x="8286748" y="4320884"/>
          <a:ext cx="1788021" cy="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77931</xdr:colOff>
      <xdr:row>22</xdr:row>
      <xdr:rowOff>112566</xdr:rowOff>
    </xdr:from>
    <xdr:to>
      <xdr:col>17</xdr:col>
      <xdr:colOff>168770</xdr:colOff>
      <xdr:row>22</xdr:row>
      <xdr:rowOff>112567</xdr:rowOff>
    </xdr:to>
    <xdr:cxnSp macro="">
      <xdr:nvCxnSpPr>
        <xdr:cNvPr id="6" name="ลูกศรเชื่อมต่อแบบตรง 5"/>
        <xdr:cNvCxnSpPr/>
      </xdr:nvCxnSpPr>
      <xdr:spPr>
        <a:xfrm>
          <a:off x="8312726" y="5524498"/>
          <a:ext cx="1788021" cy="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95250</xdr:colOff>
      <xdr:row>26</xdr:row>
      <xdr:rowOff>8659</xdr:rowOff>
    </xdr:from>
    <xdr:to>
      <xdr:col>17</xdr:col>
      <xdr:colOff>173182</xdr:colOff>
      <xdr:row>26</xdr:row>
      <xdr:rowOff>8659</xdr:rowOff>
    </xdr:to>
    <xdr:cxnSp macro="">
      <xdr:nvCxnSpPr>
        <xdr:cNvPr id="14" name="ลูกศรเชื่อมต่อแบบตรง 13"/>
        <xdr:cNvCxnSpPr/>
      </xdr:nvCxnSpPr>
      <xdr:spPr>
        <a:xfrm>
          <a:off x="8087591" y="6390409"/>
          <a:ext cx="2017568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69272</xdr:colOff>
      <xdr:row>37</xdr:row>
      <xdr:rowOff>147202</xdr:rowOff>
    </xdr:from>
    <xdr:to>
      <xdr:col>17</xdr:col>
      <xdr:colOff>147204</xdr:colOff>
      <xdr:row>37</xdr:row>
      <xdr:rowOff>147202</xdr:rowOff>
    </xdr:to>
    <xdr:cxnSp macro="">
      <xdr:nvCxnSpPr>
        <xdr:cNvPr id="7" name="ลูกศรเชื่อมต่อแบบตรง 6"/>
        <xdr:cNvCxnSpPr/>
      </xdr:nvCxnSpPr>
      <xdr:spPr>
        <a:xfrm>
          <a:off x="8061613" y="9308520"/>
          <a:ext cx="2017568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93519</xdr:colOff>
      <xdr:row>38</xdr:row>
      <xdr:rowOff>135074</xdr:rowOff>
    </xdr:from>
    <xdr:to>
      <xdr:col>17</xdr:col>
      <xdr:colOff>187511</xdr:colOff>
      <xdr:row>38</xdr:row>
      <xdr:rowOff>135404</xdr:rowOff>
    </xdr:to>
    <xdr:cxnSp macro="">
      <xdr:nvCxnSpPr>
        <xdr:cNvPr id="4" name="ลูกศรเชื่อมต่อแบบตรง 3"/>
        <xdr:cNvCxnSpPr/>
      </xdr:nvCxnSpPr>
      <xdr:spPr>
        <a:xfrm>
          <a:off x="7557655" y="10655869"/>
          <a:ext cx="2760992" cy="330"/>
        </a:xfrm>
        <a:prstGeom prst="straightConnector1">
          <a:avLst/>
        </a:prstGeom>
        <a:ln w="12700">
          <a:solidFill>
            <a:schemeClr val="tx1">
              <a:lumMod val="95000"/>
              <a:lumOff val="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60613</xdr:colOff>
      <xdr:row>111</xdr:row>
      <xdr:rowOff>2451</xdr:rowOff>
    </xdr:from>
    <xdr:to>
      <xdr:col>17</xdr:col>
      <xdr:colOff>171445</xdr:colOff>
      <xdr:row>111</xdr:row>
      <xdr:rowOff>8660</xdr:rowOff>
    </xdr:to>
    <xdr:cxnSp macro="">
      <xdr:nvCxnSpPr>
        <xdr:cNvPr id="47" name="ลูกศรเชื่อมต่อแบบตรง 46"/>
        <xdr:cNvCxnSpPr/>
      </xdr:nvCxnSpPr>
      <xdr:spPr>
        <a:xfrm flipV="1">
          <a:off x="7767204" y="30430496"/>
          <a:ext cx="2535377" cy="6209"/>
        </a:xfrm>
        <a:prstGeom prst="straightConnector1">
          <a:avLst/>
        </a:prstGeom>
        <a:ln w="12700">
          <a:solidFill>
            <a:schemeClr val="tx1">
              <a:lumMod val="95000"/>
              <a:lumOff val="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187</xdr:row>
      <xdr:rowOff>78798</xdr:rowOff>
    </xdr:from>
    <xdr:to>
      <xdr:col>10</xdr:col>
      <xdr:colOff>9525</xdr:colOff>
      <xdr:row>187</xdr:row>
      <xdr:rowOff>78799</xdr:rowOff>
    </xdr:to>
    <xdr:cxnSp macro="">
      <xdr:nvCxnSpPr>
        <xdr:cNvPr id="68" name="ลูกศรเชื่อมต่อแบบตรง 67"/>
        <xdr:cNvCxnSpPr/>
      </xdr:nvCxnSpPr>
      <xdr:spPr>
        <a:xfrm>
          <a:off x="8177645" y="51063525"/>
          <a:ext cx="265835" cy="1"/>
        </a:xfrm>
        <a:prstGeom prst="straightConnector1">
          <a:avLst/>
        </a:prstGeom>
        <a:ln w="12700">
          <a:solidFill>
            <a:schemeClr val="tx1">
              <a:lumMod val="95000"/>
              <a:lumOff val="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194</xdr:row>
      <xdr:rowOff>145503</xdr:rowOff>
    </xdr:from>
    <xdr:to>
      <xdr:col>17</xdr:col>
      <xdr:colOff>219075</xdr:colOff>
      <xdr:row>194</xdr:row>
      <xdr:rowOff>147091</xdr:rowOff>
    </xdr:to>
    <xdr:cxnSp macro="">
      <xdr:nvCxnSpPr>
        <xdr:cNvPr id="70" name="ลูกศรเชื่อมต่อแบบตรง 69"/>
        <xdr:cNvCxnSpPr/>
      </xdr:nvCxnSpPr>
      <xdr:spPr>
        <a:xfrm>
          <a:off x="8201025" y="53069867"/>
          <a:ext cx="2149186" cy="1588"/>
        </a:xfrm>
        <a:prstGeom prst="straightConnector1">
          <a:avLst/>
        </a:prstGeom>
        <a:ln w="12700">
          <a:solidFill>
            <a:schemeClr val="tx1">
              <a:lumMod val="95000"/>
              <a:lumOff val="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9523</xdr:colOff>
      <xdr:row>200</xdr:row>
      <xdr:rowOff>268432</xdr:rowOff>
    </xdr:from>
    <xdr:to>
      <xdr:col>17</xdr:col>
      <xdr:colOff>219073</xdr:colOff>
      <xdr:row>200</xdr:row>
      <xdr:rowOff>270020</xdr:rowOff>
    </xdr:to>
    <xdr:cxnSp macro="">
      <xdr:nvCxnSpPr>
        <xdr:cNvPr id="72" name="ลูกศรเชื่อมต่อแบบตรง 71"/>
        <xdr:cNvCxnSpPr/>
      </xdr:nvCxnSpPr>
      <xdr:spPr>
        <a:xfrm>
          <a:off x="8201023" y="54803387"/>
          <a:ext cx="2149186" cy="1588"/>
        </a:xfrm>
        <a:prstGeom prst="straightConnector1">
          <a:avLst/>
        </a:prstGeom>
        <a:ln w="12700">
          <a:solidFill>
            <a:schemeClr val="tx1">
              <a:lumMod val="95000"/>
              <a:lumOff val="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56283</xdr:colOff>
      <xdr:row>206</xdr:row>
      <xdr:rowOff>266699</xdr:rowOff>
    </xdr:from>
    <xdr:to>
      <xdr:col>17</xdr:col>
      <xdr:colOff>189633</xdr:colOff>
      <xdr:row>206</xdr:row>
      <xdr:rowOff>268287</xdr:rowOff>
    </xdr:to>
    <xdr:cxnSp macro="">
      <xdr:nvCxnSpPr>
        <xdr:cNvPr id="73" name="ลูกศรเชื่อมต่อแบบตรง 72"/>
        <xdr:cNvCxnSpPr/>
      </xdr:nvCxnSpPr>
      <xdr:spPr>
        <a:xfrm>
          <a:off x="7762874" y="56187108"/>
          <a:ext cx="2557895" cy="1588"/>
        </a:xfrm>
        <a:prstGeom prst="straightConnector1">
          <a:avLst/>
        </a:prstGeom>
        <a:ln w="12700">
          <a:solidFill>
            <a:schemeClr val="tx1">
              <a:lumMod val="95000"/>
              <a:lumOff val="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17315</xdr:colOff>
      <xdr:row>215</xdr:row>
      <xdr:rowOff>128154</xdr:rowOff>
    </xdr:from>
    <xdr:to>
      <xdr:col>17</xdr:col>
      <xdr:colOff>207815</xdr:colOff>
      <xdr:row>215</xdr:row>
      <xdr:rowOff>129742</xdr:rowOff>
    </xdr:to>
    <xdr:cxnSp macro="">
      <xdr:nvCxnSpPr>
        <xdr:cNvPr id="78" name="ลูกศรเชื่อมต่อแบบตรง 77"/>
        <xdr:cNvCxnSpPr/>
      </xdr:nvCxnSpPr>
      <xdr:spPr>
        <a:xfrm>
          <a:off x="8693724" y="58542381"/>
          <a:ext cx="1645227" cy="1588"/>
        </a:xfrm>
        <a:prstGeom prst="straightConnector1">
          <a:avLst/>
        </a:prstGeom>
        <a:ln w="12700">
          <a:solidFill>
            <a:schemeClr val="tx1">
              <a:lumMod val="95000"/>
              <a:lumOff val="5000"/>
            </a:schemeClr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43296</xdr:colOff>
      <xdr:row>11</xdr:row>
      <xdr:rowOff>173182</xdr:rowOff>
    </xdr:from>
    <xdr:to>
      <xdr:col>9</xdr:col>
      <xdr:colOff>225137</xdr:colOff>
      <xdr:row>11</xdr:row>
      <xdr:rowOff>173182</xdr:rowOff>
    </xdr:to>
    <xdr:cxnSp macro="">
      <xdr:nvCxnSpPr>
        <xdr:cNvPr id="6" name="ลูกศรเชื่อมต่อแบบตรง 5"/>
        <xdr:cNvCxnSpPr/>
      </xdr:nvCxnSpPr>
      <xdr:spPr>
        <a:xfrm>
          <a:off x="7983682" y="2961409"/>
          <a:ext cx="424296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25977</xdr:colOff>
      <xdr:row>11</xdr:row>
      <xdr:rowOff>173182</xdr:rowOff>
    </xdr:from>
    <xdr:to>
      <xdr:col>12</xdr:col>
      <xdr:colOff>233795</xdr:colOff>
      <xdr:row>11</xdr:row>
      <xdr:rowOff>173182</xdr:rowOff>
    </xdr:to>
    <xdr:cxnSp macro="">
      <xdr:nvCxnSpPr>
        <xdr:cNvPr id="8" name="ลูกศรเชื่อมต่อแบบตรง 7"/>
        <xdr:cNvCxnSpPr/>
      </xdr:nvCxnSpPr>
      <xdr:spPr>
        <a:xfrm>
          <a:off x="8936182" y="2961409"/>
          <a:ext cx="207818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69273</xdr:colOff>
      <xdr:row>46</xdr:row>
      <xdr:rowOff>268428</xdr:rowOff>
    </xdr:from>
    <xdr:to>
      <xdr:col>17</xdr:col>
      <xdr:colOff>163265</xdr:colOff>
      <xdr:row>46</xdr:row>
      <xdr:rowOff>268758</xdr:rowOff>
    </xdr:to>
    <xdr:cxnSp macro="">
      <xdr:nvCxnSpPr>
        <xdr:cNvPr id="44" name="ลูกศรเชื่อมต่อแบบตรง 43"/>
        <xdr:cNvCxnSpPr/>
      </xdr:nvCxnSpPr>
      <xdr:spPr>
        <a:xfrm>
          <a:off x="7533409" y="13083883"/>
          <a:ext cx="2760992" cy="330"/>
        </a:xfrm>
        <a:prstGeom prst="straightConnector1">
          <a:avLst/>
        </a:prstGeom>
        <a:noFill/>
        <a:ln w="12700" cap="flat" cmpd="sng" algn="ctr">
          <a:solidFill>
            <a:sysClr val="windowText" lastClr="000000">
              <a:lumMod val="95000"/>
              <a:lumOff val="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69273</xdr:colOff>
      <xdr:row>55</xdr:row>
      <xdr:rowOff>268411</xdr:rowOff>
    </xdr:from>
    <xdr:to>
      <xdr:col>17</xdr:col>
      <xdr:colOff>163265</xdr:colOff>
      <xdr:row>55</xdr:row>
      <xdr:rowOff>268741</xdr:rowOff>
    </xdr:to>
    <xdr:cxnSp macro="">
      <xdr:nvCxnSpPr>
        <xdr:cNvPr id="45" name="ลูกศรเชื่อมต่อแบบตรง 44"/>
        <xdr:cNvCxnSpPr/>
      </xdr:nvCxnSpPr>
      <xdr:spPr>
        <a:xfrm>
          <a:off x="7533409" y="15265956"/>
          <a:ext cx="2760992" cy="330"/>
        </a:xfrm>
        <a:prstGeom prst="straightConnector1">
          <a:avLst/>
        </a:prstGeom>
        <a:noFill/>
        <a:ln w="12700" cap="flat" cmpd="sng" algn="ctr">
          <a:solidFill>
            <a:sysClr val="windowText" lastClr="000000">
              <a:lumMod val="95000"/>
              <a:lumOff val="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86591</xdr:colOff>
      <xdr:row>84</xdr:row>
      <xdr:rowOff>268431</xdr:rowOff>
    </xdr:from>
    <xdr:to>
      <xdr:col>17</xdr:col>
      <xdr:colOff>190501</xdr:colOff>
      <xdr:row>84</xdr:row>
      <xdr:rowOff>268431</xdr:rowOff>
    </xdr:to>
    <xdr:cxnSp macro="">
      <xdr:nvCxnSpPr>
        <xdr:cNvPr id="15" name="ลูกศรเชื่อมต่อแบบตรง 14"/>
        <xdr:cNvCxnSpPr/>
      </xdr:nvCxnSpPr>
      <xdr:spPr>
        <a:xfrm>
          <a:off x="7793182" y="23327590"/>
          <a:ext cx="252845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95256</xdr:colOff>
      <xdr:row>88</xdr:row>
      <xdr:rowOff>268429</xdr:rowOff>
    </xdr:from>
    <xdr:to>
      <xdr:col>17</xdr:col>
      <xdr:colOff>189248</xdr:colOff>
      <xdr:row>88</xdr:row>
      <xdr:rowOff>268759</xdr:rowOff>
    </xdr:to>
    <xdr:cxnSp macro="">
      <xdr:nvCxnSpPr>
        <xdr:cNvPr id="49" name="ลูกศรเชื่อมต่อแบบตรง 48"/>
        <xdr:cNvCxnSpPr/>
      </xdr:nvCxnSpPr>
      <xdr:spPr>
        <a:xfrm>
          <a:off x="7559392" y="24435952"/>
          <a:ext cx="2760992" cy="330"/>
        </a:xfrm>
        <a:prstGeom prst="straightConnector1">
          <a:avLst/>
        </a:prstGeom>
        <a:noFill/>
        <a:ln w="12700" cap="flat" cmpd="sng" algn="ctr">
          <a:solidFill>
            <a:sysClr val="windowText" lastClr="000000">
              <a:lumMod val="95000"/>
              <a:lumOff val="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77932</xdr:colOff>
      <xdr:row>94</xdr:row>
      <xdr:rowOff>164517</xdr:rowOff>
    </xdr:from>
    <xdr:to>
      <xdr:col>17</xdr:col>
      <xdr:colOff>171924</xdr:colOff>
      <xdr:row>94</xdr:row>
      <xdr:rowOff>164847</xdr:rowOff>
    </xdr:to>
    <xdr:cxnSp macro="">
      <xdr:nvCxnSpPr>
        <xdr:cNvPr id="52" name="ลูกศรเชื่อมต่อแบบตรง 51"/>
        <xdr:cNvCxnSpPr/>
      </xdr:nvCxnSpPr>
      <xdr:spPr>
        <a:xfrm>
          <a:off x="7542068" y="25994585"/>
          <a:ext cx="2760992" cy="330"/>
        </a:xfrm>
        <a:prstGeom prst="straightConnector1">
          <a:avLst/>
        </a:prstGeom>
        <a:noFill/>
        <a:ln w="12700" cap="flat" cmpd="sng" algn="ctr">
          <a:solidFill>
            <a:sysClr val="windowText" lastClr="000000">
              <a:lumMod val="95000"/>
              <a:lumOff val="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86591</xdr:colOff>
      <xdr:row>116</xdr:row>
      <xdr:rowOff>164523</xdr:rowOff>
    </xdr:from>
    <xdr:to>
      <xdr:col>17</xdr:col>
      <xdr:colOff>181841</xdr:colOff>
      <xdr:row>116</xdr:row>
      <xdr:rowOff>164523</xdr:rowOff>
    </xdr:to>
    <xdr:cxnSp macro="">
      <xdr:nvCxnSpPr>
        <xdr:cNvPr id="19" name="ลูกศรเชื่อมต่อแบบตรง 18"/>
        <xdr:cNvCxnSpPr/>
      </xdr:nvCxnSpPr>
      <xdr:spPr>
        <a:xfrm>
          <a:off x="8520546" y="32445614"/>
          <a:ext cx="1792431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77931</xdr:colOff>
      <xdr:row>123</xdr:row>
      <xdr:rowOff>8659</xdr:rowOff>
    </xdr:from>
    <xdr:to>
      <xdr:col>17</xdr:col>
      <xdr:colOff>164523</xdr:colOff>
      <xdr:row>123</xdr:row>
      <xdr:rowOff>8659</xdr:rowOff>
    </xdr:to>
    <xdr:cxnSp macro="">
      <xdr:nvCxnSpPr>
        <xdr:cNvPr id="55" name="ลูกศรเชื่อมต่อแบบตรง 54"/>
        <xdr:cNvCxnSpPr/>
      </xdr:nvCxnSpPr>
      <xdr:spPr>
        <a:xfrm>
          <a:off x="7784522" y="33320182"/>
          <a:ext cx="2511137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69273</xdr:colOff>
      <xdr:row>131</xdr:row>
      <xdr:rowOff>268431</xdr:rowOff>
    </xdr:from>
    <xdr:to>
      <xdr:col>17</xdr:col>
      <xdr:colOff>163265</xdr:colOff>
      <xdr:row>131</xdr:row>
      <xdr:rowOff>268761</xdr:rowOff>
    </xdr:to>
    <xdr:cxnSp macro="">
      <xdr:nvCxnSpPr>
        <xdr:cNvPr id="57" name="ลูกศรเชื่อมต่อแบบตรง 56"/>
        <xdr:cNvCxnSpPr/>
      </xdr:nvCxnSpPr>
      <xdr:spPr>
        <a:xfrm>
          <a:off x="7533409" y="35736067"/>
          <a:ext cx="2760992" cy="330"/>
        </a:xfrm>
        <a:prstGeom prst="straightConnector1">
          <a:avLst/>
        </a:prstGeom>
        <a:noFill/>
        <a:ln w="12700" cap="flat" cmpd="sng" algn="ctr">
          <a:solidFill>
            <a:sysClr val="windowText" lastClr="000000">
              <a:lumMod val="95000"/>
              <a:lumOff val="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69270</xdr:colOff>
      <xdr:row>135</xdr:row>
      <xdr:rowOff>268429</xdr:rowOff>
    </xdr:from>
    <xdr:to>
      <xdr:col>17</xdr:col>
      <xdr:colOff>173180</xdr:colOff>
      <xdr:row>135</xdr:row>
      <xdr:rowOff>268429</xdr:rowOff>
    </xdr:to>
    <xdr:cxnSp macro="">
      <xdr:nvCxnSpPr>
        <xdr:cNvPr id="59" name="ลูกศรเชื่อมต่อแบบตรง 58"/>
        <xdr:cNvCxnSpPr/>
      </xdr:nvCxnSpPr>
      <xdr:spPr>
        <a:xfrm>
          <a:off x="7775861" y="36844429"/>
          <a:ext cx="252845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77929</xdr:colOff>
      <xdr:row>161</xdr:row>
      <xdr:rowOff>268431</xdr:rowOff>
    </xdr:from>
    <xdr:to>
      <xdr:col>17</xdr:col>
      <xdr:colOff>181839</xdr:colOff>
      <xdr:row>161</xdr:row>
      <xdr:rowOff>268431</xdr:rowOff>
    </xdr:to>
    <xdr:cxnSp macro="">
      <xdr:nvCxnSpPr>
        <xdr:cNvPr id="60" name="ลูกศรเชื่อมต่อแบบตรง 59"/>
        <xdr:cNvCxnSpPr/>
      </xdr:nvCxnSpPr>
      <xdr:spPr>
        <a:xfrm>
          <a:off x="7784520" y="44048795"/>
          <a:ext cx="252845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77931</xdr:colOff>
      <xdr:row>164</xdr:row>
      <xdr:rowOff>8660</xdr:rowOff>
    </xdr:from>
    <xdr:to>
      <xdr:col>17</xdr:col>
      <xdr:colOff>181841</xdr:colOff>
      <xdr:row>164</xdr:row>
      <xdr:rowOff>8660</xdr:rowOff>
    </xdr:to>
    <xdr:cxnSp macro="">
      <xdr:nvCxnSpPr>
        <xdr:cNvPr id="62" name="ลูกศรเชื่อมต่อแบบตรง 61"/>
        <xdr:cNvCxnSpPr/>
      </xdr:nvCxnSpPr>
      <xdr:spPr>
        <a:xfrm>
          <a:off x="7784522" y="44620296"/>
          <a:ext cx="252845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12</xdr:col>
      <xdr:colOff>17318</xdr:colOff>
      <xdr:row>210</xdr:row>
      <xdr:rowOff>138544</xdr:rowOff>
    </xdr:from>
    <xdr:to>
      <xdr:col>12</xdr:col>
      <xdr:colOff>223992</xdr:colOff>
      <xdr:row>210</xdr:row>
      <xdr:rowOff>138544</xdr:rowOff>
    </xdr:to>
    <xdr:cxnSp macro="">
      <xdr:nvCxnSpPr>
        <xdr:cNvPr id="40" name="ลูกศรเชื่อมต่อแบบตรง 39"/>
        <xdr:cNvCxnSpPr/>
      </xdr:nvCxnSpPr>
      <xdr:spPr>
        <a:xfrm>
          <a:off x="8936182" y="57167317"/>
          <a:ext cx="206674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15</xdr:col>
      <xdr:colOff>8659</xdr:colOff>
      <xdr:row>219</xdr:row>
      <xdr:rowOff>155863</xdr:rowOff>
    </xdr:from>
    <xdr:to>
      <xdr:col>15</xdr:col>
      <xdr:colOff>215333</xdr:colOff>
      <xdr:row>219</xdr:row>
      <xdr:rowOff>155863</xdr:rowOff>
    </xdr:to>
    <xdr:cxnSp macro="">
      <xdr:nvCxnSpPr>
        <xdr:cNvPr id="43" name="ลูกศรเชื่อมต่อแบบตรง 42"/>
        <xdr:cNvCxnSpPr/>
      </xdr:nvCxnSpPr>
      <xdr:spPr>
        <a:xfrm>
          <a:off x="9654886" y="59678454"/>
          <a:ext cx="206674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60613</xdr:colOff>
      <xdr:row>222</xdr:row>
      <xdr:rowOff>147205</xdr:rowOff>
    </xdr:from>
    <xdr:to>
      <xdr:col>17</xdr:col>
      <xdr:colOff>193963</xdr:colOff>
      <xdr:row>222</xdr:row>
      <xdr:rowOff>148793</xdr:rowOff>
    </xdr:to>
    <xdr:cxnSp macro="">
      <xdr:nvCxnSpPr>
        <xdr:cNvPr id="46" name="ลูกศรเชื่อมต่อแบบตรง 45"/>
        <xdr:cNvCxnSpPr/>
      </xdr:nvCxnSpPr>
      <xdr:spPr>
        <a:xfrm>
          <a:off x="7767204" y="60501069"/>
          <a:ext cx="2557895" cy="1588"/>
        </a:xfrm>
        <a:prstGeom prst="straightConnector1">
          <a:avLst/>
        </a:prstGeom>
        <a:noFill/>
        <a:ln w="12700" cap="flat" cmpd="sng" algn="ctr">
          <a:solidFill>
            <a:sysClr val="windowText" lastClr="000000">
              <a:lumMod val="95000"/>
              <a:lumOff val="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69273</xdr:colOff>
      <xdr:row>225</xdr:row>
      <xdr:rowOff>155864</xdr:rowOff>
    </xdr:from>
    <xdr:to>
      <xdr:col>17</xdr:col>
      <xdr:colOff>202623</xdr:colOff>
      <xdr:row>225</xdr:row>
      <xdr:rowOff>157452</xdr:rowOff>
    </xdr:to>
    <xdr:cxnSp macro="">
      <xdr:nvCxnSpPr>
        <xdr:cNvPr id="48" name="ลูกศรเชื่อมต่อแบบตรง 47"/>
        <xdr:cNvCxnSpPr/>
      </xdr:nvCxnSpPr>
      <xdr:spPr>
        <a:xfrm>
          <a:off x="7775864" y="61341000"/>
          <a:ext cx="2557895" cy="1588"/>
        </a:xfrm>
        <a:prstGeom prst="straightConnector1">
          <a:avLst/>
        </a:prstGeom>
        <a:noFill/>
        <a:ln w="12700" cap="flat" cmpd="sng" algn="ctr">
          <a:solidFill>
            <a:sysClr val="windowText" lastClr="000000">
              <a:lumMod val="95000"/>
              <a:lumOff val="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60613</xdr:colOff>
      <xdr:row>232</xdr:row>
      <xdr:rowOff>277089</xdr:rowOff>
    </xdr:from>
    <xdr:to>
      <xdr:col>17</xdr:col>
      <xdr:colOff>193963</xdr:colOff>
      <xdr:row>233</xdr:row>
      <xdr:rowOff>1586</xdr:rowOff>
    </xdr:to>
    <xdr:cxnSp macro="">
      <xdr:nvCxnSpPr>
        <xdr:cNvPr id="50" name="ลูกศรเชื่อมต่อแบบตรง 49"/>
        <xdr:cNvCxnSpPr/>
      </xdr:nvCxnSpPr>
      <xdr:spPr>
        <a:xfrm>
          <a:off x="7767204" y="63401862"/>
          <a:ext cx="2557895" cy="1588"/>
        </a:xfrm>
        <a:prstGeom prst="straightConnector1">
          <a:avLst/>
        </a:prstGeom>
        <a:noFill/>
        <a:ln w="12700" cap="flat" cmpd="sng" algn="ctr">
          <a:solidFill>
            <a:sysClr val="windowText" lastClr="000000">
              <a:lumMod val="95000"/>
              <a:lumOff val="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60614</xdr:colOff>
      <xdr:row>236</xdr:row>
      <xdr:rowOff>155864</xdr:rowOff>
    </xdr:from>
    <xdr:to>
      <xdr:col>17</xdr:col>
      <xdr:colOff>207819</xdr:colOff>
      <xdr:row>236</xdr:row>
      <xdr:rowOff>155864</xdr:rowOff>
    </xdr:to>
    <xdr:cxnSp macro="">
      <xdr:nvCxnSpPr>
        <xdr:cNvPr id="9" name="ลูกศรเชื่อมต่อแบบตรง 8"/>
        <xdr:cNvCxnSpPr/>
      </xdr:nvCxnSpPr>
      <xdr:spPr>
        <a:xfrm>
          <a:off x="8252114" y="64389000"/>
          <a:ext cx="2086841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60614</xdr:colOff>
      <xdr:row>239</xdr:row>
      <xdr:rowOff>129886</xdr:rowOff>
    </xdr:from>
    <xdr:to>
      <xdr:col>17</xdr:col>
      <xdr:colOff>193964</xdr:colOff>
      <xdr:row>239</xdr:row>
      <xdr:rowOff>131474</xdr:rowOff>
    </xdr:to>
    <xdr:cxnSp macro="">
      <xdr:nvCxnSpPr>
        <xdr:cNvPr id="51" name="ลูกศรเชื่อมต่อแบบตรง 50"/>
        <xdr:cNvCxnSpPr/>
      </xdr:nvCxnSpPr>
      <xdr:spPr>
        <a:xfrm>
          <a:off x="7767205" y="65194295"/>
          <a:ext cx="2557895" cy="1588"/>
        </a:xfrm>
        <a:prstGeom prst="straightConnector1">
          <a:avLst/>
        </a:prstGeom>
        <a:noFill/>
        <a:ln w="12700" cap="flat" cmpd="sng" algn="ctr">
          <a:solidFill>
            <a:sysClr val="windowText" lastClr="000000">
              <a:lumMod val="95000"/>
              <a:lumOff val="5000"/>
            </a:sysClr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10</xdr:col>
      <xdr:colOff>34636</xdr:colOff>
      <xdr:row>16</xdr:row>
      <xdr:rowOff>0</xdr:rowOff>
    </xdr:from>
    <xdr:to>
      <xdr:col>11</xdr:col>
      <xdr:colOff>207819</xdr:colOff>
      <xdr:row>16</xdr:row>
      <xdr:rowOff>0</xdr:rowOff>
    </xdr:to>
    <xdr:cxnSp macro="">
      <xdr:nvCxnSpPr>
        <xdr:cNvPr id="3" name="ลูกศรเชื่อมต่อแบบตรง 2"/>
        <xdr:cNvCxnSpPr/>
      </xdr:nvCxnSpPr>
      <xdr:spPr>
        <a:xfrm>
          <a:off x="8468591" y="4502727"/>
          <a:ext cx="41563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71887</xdr:colOff>
      <xdr:row>10</xdr:row>
      <xdr:rowOff>143773</xdr:rowOff>
    </xdr:from>
    <xdr:to>
      <xdr:col>17</xdr:col>
      <xdr:colOff>170731</xdr:colOff>
      <xdr:row>10</xdr:row>
      <xdr:rowOff>143773</xdr:rowOff>
    </xdr:to>
    <xdr:cxnSp macro="">
      <xdr:nvCxnSpPr>
        <xdr:cNvPr id="4" name="ลูกศรเชื่อมต่อแบบตรง 3"/>
        <xdr:cNvCxnSpPr/>
      </xdr:nvCxnSpPr>
      <xdr:spPr>
        <a:xfrm>
          <a:off x="7377382" y="3010259"/>
          <a:ext cx="2767641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62901</xdr:colOff>
      <xdr:row>35</xdr:row>
      <xdr:rowOff>0</xdr:rowOff>
    </xdr:from>
    <xdr:to>
      <xdr:col>17</xdr:col>
      <xdr:colOff>188703</xdr:colOff>
      <xdr:row>35</xdr:row>
      <xdr:rowOff>0</xdr:rowOff>
    </xdr:to>
    <xdr:cxnSp macro="">
      <xdr:nvCxnSpPr>
        <xdr:cNvPr id="6" name="ลูกศรเชื่อมต่อแบบตรง 5"/>
        <xdr:cNvCxnSpPr/>
      </xdr:nvCxnSpPr>
      <xdr:spPr>
        <a:xfrm>
          <a:off x="7368396" y="9965307"/>
          <a:ext cx="2794599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62901</xdr:colOff>
      <xdr:row>13</xdr:row>
      <xdr:rowOff>3</xdr:rowOff>
    </xdr:from>
    <xdr:to>
      <xdr:col>17</xdr:col>
      <xdr:colOff>197690</xdr:colOff>
      <xdr:row>13</xdr:row>
      <xdr:rowOff>1591</xdr:rowOff>
    </xdr:to>
    <xdr:cxnSp macro="">
      <xdr:nvCxnSpPr>
        <xdr:cNvPr id="16" name="ลูกศรเชื่อมต่อแบบตรง 15"/>
        <xdr:cNvCxnSpPr/>
      </xdr:nvCxnSpPr>
      <xdr:spPr>
        <a:xfrm>
          <a:off x="7503184" y="3423611"/>
          <a:ext cx="2803586" cy="1588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53914</xdr:colOff>
      <xdr:row>18</xdr:row>
      <xdr:rowOff>152762</xdr:rowOff>
    </xdr:from>
    <xdr:to>
      <xdr:col>17</xdr:col>
      <xdr:colOff>188703</xdr:colOff>
      <xdr:row>18</xdr:row>
      <xdr:rowOff>154350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7512169" y="4915262"/>
          <a:ext cx="2803586" cy="1588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89858</xdr:colOff>
      <xdr:row>23</xdr:row>
      <xdr:rowOff>8981</xdr:rowOff>
    </xdr:from>
    <xdr:to>
      <xdr:col>17</xdr:col>
      <xdr:colOff>179716</xdr:colOff>
      <xdr:row>23</xdr:row>
      <xdr:rowOff>8981</xdr:rowOff>
    </xdr:to>
    <xdr:cxnSp macro="">
      <xdr:nvCxnSpPr>
        <xdr:cNvPr id="4" name="ลูกศรเชื่อมต่อแบบตรง 3"/>
        <xdr:cNvCxnSpPr/>
      </xdr:nvCxnSpPr>
      <xdr:spPr>
        <a:xfrm>
          <a:off x="8275966" y="6164288"/>
          <a:ext cx="2030802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62902</xdr:colOff>
      <xdr:row>31</xdr:row>
      <xdr:rowOff>269578</xdr:rowOff>
    </xdr:from>
    <xdr:to>
      <xdr:col>17</xdr:col>
      <xdr:colOff>152760</xdr:colOff>
      <xdr:row>31</xdr:row>
      <xdr:rowOff>269578</xdr:rowOff>
    </xdr:to>
    <xdr:cxnSp macro="">
      <xdr:nvCxnSpPr>
        <xdr:cNvPr id="23" name="ลูกศรเชื่อมต่อแบบตรง 22"/>
        <xdr:cNvCxnSpPr/>
      </xdr:nvCxnSpPr>
      <xdr:spPr>
        <a:xfrm>
          <a:off x="8249010" y="8374814"/>
          <a:ext cx="2030802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89859</xdr:colOff>
      <xdr:row>37</xdr:row>
      <xdr:rowOff>0</xdr:rowOff>
    </xdr:from>
    <xdr:to>
      <xdr:col>17</xdr:col>
      <xdr:colOff>179717</xdr:colOff>
      <xdr:row>37</xdr:row>
      <xdr:rowOff>0</xdr:rowOff>
    </xdr:to>
    <xdr:cxnSp macro="">
      <xdr:nvCxnSpPr>
        <xdr:cNvPr id="25" name="ลูกศรเชื่อมต่อแบบตรง 24"/>
        <xdr:cNvCxnSpPr/>
      </xdr:nvCxnSpPr>
      <xdr:spPr>
        <a:xfrm>
          <a:off x="8275967" y="9776604"/>
          <a:ext cx="2030802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9</xdr:col>
      <xdr:colOff>71888</xdr:colOff>
      <xdr:row>42</xdr:row>
      <xdr:rowOff>8986</xdr:rowOff>
    </xdr:from>
    <xdr:to>
      <xdr:col>17</xdr:col>
      <xdr:colOff>161746</xdr:colOff>
      <xdr:row>42</xdr:row>
      <xdr:rowOff>8986</xdr:rowOff>
    </xdr:to>
    <xdr:cxnSp macro="">
      <xdr:nvCxnSpPr>
        <xdr:cNvPr id="27" name="ลูกศรเชื่อมต่อแบบตรง 26"/>
        <xdr:cNvCxnSpPr/>
      </xdr:nvCxnSpPr>
      <xdr:spPr>
        <a:xfrm>
          <a:off x="8257996" y="11178396"/>
          <a:ext cx="2030802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6</xdr:col>
      <xdr:colOff>62901</xdr:colOff>
      <xdr:row>61</xdr:row>
      <xdr:rowOff>143773</xdr:rowOff>
    </xdr:from>
    <xdr:to>
      <xdr:col>17</xdr:col>
      <xdr:colOff>179717</xdr:colOff>
      <xdr:row>61</xdr:row>
      <xdr:rowOff>143773</xdr:rowOff>
    </xdr:to>
    <xdr:cxnSp macro="">
      <xdr:nvCxnSpPr>
        <xdr:cNvPr id="6" name="ลูกศรเชื่อมต่อแบบตรง 5"/>
        <xdr:cNvCxnSpPr/>
      </xdr:nvCxnSpPr>
      <xdr:spPr>
        <a:xfrm>
          <a:off x="7521156" y="15707264"/>
          <a:ext cx="278561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62900</xdr:colOff>
      <xdr:row>47</xdr:row>
      <xdr:rowOff>152759</xdr:rowOff>
    </xdr:from>
    <xdr:to>
      <xdr:col>17</xdr:col>
      <xdr:colOff>206674</xdr:colOff>
      <xdr:row>47</xdr:row>
      <xdr:rowOff>161745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7763773" y="12714976"/>
          <a:ext cx="2569953" cy="898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71895</xdr:colOff>
      <xdr:row>64</xdr:row>
      <xdr:rowOff>269578</xdr:rowOff>
    </xdr:from>
    <xdr:to>
      <xdr:col>17</xdr:col>
      <xdr:colOff>161753</xdr:colOff>
      <xdr:row>64</xdr:row>
      <xdr:rowOff>269578</xdr:rowOff>
    </xdr:to>
    <xdr:cxnSp macro="">
      <xdr:nvCxnSpPr>
        <xdr:cNvPr id="30" name="ลูกศรเชื่อมต่อแบบตรง 29"/>
        <xdr:cNvCxnSpPr/>
      </xdr:nvCxnSpPr>
      <xdr:spPr>
        <a:xfrm>
          <a:off x="8258003" y="16668753"/>
          <a:ext cx="2030802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62900</xdr:colOff>
      <xdr:row>86</xdr:row>
      <xdr:rowOff>269577</xdr:rowOff>
    </xdr:from>
    <xdr:to>
      <xdr:col>17</xdr:col>
      <xdr:colOff>188703</xdr:colOff>
      <xdr:row>86</xdr:row>
      <xdr:rowOff>269577</xdr:rowOff>
    </xdr:to>
    <xdr:cxnSp macro="">
      <xdr:nvCxnSpPr>
        <xdr:cNvPr id="10" name="ลูกศรเชื่อมต่อแบบตรง 9"/>
        <xdr:cNvCxnSpPr/>
      </xdr:nvCxnSpPr>
      <xdr:spPr>
        <a:xfrm>
          <a:off x="7763773" y="23650756"/>
          <a:ext cx="2551982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26958</xdr:colOff>
      <xdr:row>113</xdr:row>
      <xdr:rowOff>152762</xdr:rowOff>
    </xdr:from>
    <xdr:to>
      <xdr:col>11</xdr:col>
      <xdr:colOff>233632</xdr:colOff>
      <xdr:row>113</xdr:row>
      <xdr:rowOff>152762</xdr:rowOff>
    </xdr:to>
    <xdr:cxnSp macro="">
      <xdr:nvCxnSpPr>
        <xdr:cNvPr id="3" name="ลูกศรเชื่อมต่อแบบตรง 2"/>
        <xdr:cNvCxnSpPr/>
      </xdr:nvCxnSpPr>
      <xdr:spPr>
        <a:xfrm>
          <a:off x="8698302" y="30300286"/>
          <a:ext cx="206674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26959</xdr:colOff>
      <xdr:row>11</xdr:row>
      <xdr:rowOff>269575</xdr:rowOff>
    </xdr:from>
    <xdr:to>
      <xdr:col>13</xdr:col>
      <xdr:colOff>260590</xdr:colOff>
      <xdr:row>11</xdr:row>
      <xdr:rowOff>269575</xdr:rowOff>
    </xdr:to>
    <xdr:cxnSp macro="">
      <xdr:nvCxnSpPr>
        <xdr:cNvPr id="3" name="ลูกศรเชื่อมต่อแบบตรง 2"/>
        <xdr:cNvCxnSpPr/>
      </xdr:nvCxnSpPr>
      <xdr:spPr>
        <a:xfrm>
          <a:off x="8410756" y="3495495"/>
          <a:ext cx="790754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98844</xdr:colOff>
      <xdr:row>14</xdr:row>
      <xdr:rowOff>161755</xdr:rowOff>
    </xdr:from>
    <xdr:to>
      <xdr:col>17</xdr:col>
      <xdr:colOff>233631</xdr:colOff>
      <xdr:row>14</xdr:row>
      <xdr:rowOff>161755</xdr:rowOff>
    </xdr:to>
    <xdr:cxnSp macro="">
      <xdr:nvCxnSpPr>
        <xdr:cNvPr id="5" name="ลูกศรเชื่อมต่อแบบตรง 4"/>
        <xdr:cNvCxnSpPr/>
      </xdr:nvCxnSpPr>
      <xdr:spPr>
        <a:xfrm>
          <a:off x="8006391" y="4169444"/>
          <a:ext cx="2363278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107829</xdr:colOff>
      <xdr:row>32</xdr:row>
      <xdr:rowOff>0</xdr:rowOff>
    </xdr:from>
    <xdr:to>
      <xdr:col>17</xdr:col>
      <xdr:colOff>224645</xdr:colOff>
      <xdr:row>32</xdr:row>
      <xdr:rowOff>0</xdr:rowOff>
    </xdr:to>
    <xdr:cxnSp macro="">
      <xdr:nvCxnSpPr>
        <xdr:cNvPr id="12" name="ลูกศรเชื่อมต่อแบบตรง 11"/>
        <xdr:cNvCxnSpPr/>
      </xdr:nvCxnSpPr>
      <xdr:spPr>
        <a:xfrm>
          <a:off x="7458254" y="9300354"/>
          <a:ext cx="2902429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71887</xdr:colOff>
      <xdr:row>40</xdr:row>
      <xdr:rowOff>8986</xdr:rowOff>
    </xdr:from>
    <xdr:to>
      <xdr:col>17</xdr:col>
      <xdr:colOff>188703</xdr:colOff>
      <xdr:row>40</xdr:row>
      <xdr:rowOff>8986</xdr:rowOff>
    </xdr:to>
    <xdr:cxnSp macro="">
      <xdr:nvCxnSpPr>
        <xdr:cNvPr id="13" name="ลูกศรเชื่อมต่อแบบตรง 12"/>
        <xdr:cNvCxnSpPr/>
      </xdr:nvCxnSpPr>
      <xdr:spPr>
        <a:xfrm>
          <a:off x="7422312" y="11537830"/>
          <a:ext cx="2902429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98845</xdr:colOff>
      <xdr:row>44</xdr:row>
      <xdr:rowOff>269580</xdr:rowOff>
    </xdr:from>
    <xdr:to>
      <xdr:col>17</xdr:col>
      <xdr:colOff>215661</xdr:colOff>
      <xdr:row>44</xdr:row>
      <xdr:rowOff>269580</xdr:rowOff>
    </xdr:to>
    <xdr:cxnSp macro="">
      <xdr:nvCxnSpPr>
        <xdr:cNvPr id="14" name="ลูกศรเชื่อมต่อแบบตรง 13"/>
        <xdr:cNvCxnSpPr/>
      </xdr:nvCxnSpPr>
      <xdr:spPr>
        <a:xfrm>
          <a:off x="7449270" y="12912670"/>
          <a:ext cx="2902429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116815</xdr:colOff>
      <xdr:row>87</xdr:row>
      <xdr:rowOff>142335</xdr:rowOff>
    </xdr:from>
    <xdr:to>
      <xdr:col>17</xdr:col>
      <xdr:colOff>233631</xdr:colOff>
      <xdr:row>87</xdr:row>
      <xdr:rowOff>142335</xdr:rowOff>
    </xdr:to>
    <xdr:cxnSp macro="">
      <xdr:nvCxnSpPr>
        <xdr:cNvPr id="6" name="ลูกศรเชื่อมต่อแบบตรง 5"/>
        <xdr:cNvCxnSpPr/>
      </xdr:nvCxnSpPr>
      <xdr:spPr>
        <a:xfrm>
          <a:off x="7460590" y="23792910"/>
          <a:ext cx="2879066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  <xdr:twoCellAnchor>
    <xdr:from>
      <xdr:col>7</xdr:col>
      <xdr:colOff>101598</xdr:colOff>
      <xdr:row>114</xdr:row>
      <xdr:rowOff>3744</xdr:rowOff>
    </xdr:from>
    <xdr:to>
      <xdr:col>17</xdr:col>
      <xdr:colOff>218414</xdr:colOff>
      <xdr:row>114</xdr:row>
      <xdr:rowOff>3744</xdr:rowOff>
    </xdr:to>
    <xdr:cxnSp macro="">
      <xdr:nvCxnSpPr>
        <xdr:cNvPr id="7" name="ลูกศรเชื่อมต่อแบบตรง 6"/>
        <xdr:cNvCxnSpPr/>
      </xdr:nvCxnSpPr>
      <xdr:spPr>
        <a:xfrm>
          <a:off x="7453166" y="31271721"/>
          <a:ext cx="2887725" cy="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headEnd type="arrow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479"/>
  <sheetViews>
    <sheetView topLeftCell="C1" zoomScale="110" zoomScaleNormal="110" zoomScalePageLayoutView="120" workbookViewId="0">
      <selection activeCell="T134" sqref="T134"/>
    </sheetView>
  </sheetViews>
  <sheetFormatPr defaultColWidth="8.875" defaultRowHeight="17.25"/>
  <cols>
    <col min="1" max="1" width="3" style="6" customWidth="1"/>
    <col min="2" max="2" width="32.125" style="1" customWidth="1"/>
    <col min="3" max="3" width="38.625" style="1" customWidth="1"/>
    <col min="4" max="4" width="8.375" style="6" customWidth="1"/>
    <col min="5" max="5" width="7.625" style="12" customWidth="1"/>
    <col min="6" max="6" width="7.75" style="12" customWidth="1"/>
    <col min="7" max="7" width="3.125" style="13" customWidth="1"/>
    <col min="8" max="18" width="3.125" style="6" customWidth="1"/>
    <col min="19" max="16384" width="8.875" style="1"/>
  </cols>
  <sheetData>
    <row r="1" spans="1:18" ht="27.75">
      <c r="A1" s="372" t="s">
        <v>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</row>
    <row r="2" spans="1:18" ht="27.75">
      <c r="A2" s="372" t="s">
        <v>69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</row>
    <row r="3" spans="1:18" ht="27.75">
      <c r="A3" s="372" t="s">
        <v>22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</row>
    <row r="4" spans="1:18" s="63" customFormat="1" ht="24">
      <c r="A4" s="252" t="s">
        <v>607</v>
      </c>
      <c r="B4" s="253"/>
      <c r="C4" s="253"/>
      <c r="D4" s="254"/>
      <c r="E4" s="254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90"/>
    </row>
    <row r="5" spans="1:18" s="63" customFormat="1" ht="24">
      <c r="A5" s="255" t="s">
        <v>49</v>
      </c>
      <c r="B5" s="256"/>
      <c r="C5" s="256"/>
      <c r="D5" s="257"/>
      <c r="E5" s="257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2"/>
    </row>
    <row r="6" spans="1:18" ht="18.75" customHeight="1">
      <c r="A6" s="93"/>
      <c r="B6" s="94"/>
      <c r="C6" s="94"/>
      <c r="D6" s="95"/>
      <c r="E6" s="95"/>
      <c r="F6" s="96"/>
      <c r="G6" s="96"/>
      <c r="H6" s="96"/>
      <c r="I6" s="96"/>
      <c r="J6" s="96"/>
      <c r="K6" s="96"/>
      <c r="L6" s="96"/>
      <c r="M6" s="96"/>
      <c r="N6" s="96"/>
      <c r="O6" s="370" t="s">
        <v>135</v>
      </c>
      <c r="P6" s="370"/>
      <c r="Q6" s="370"/>
      <c r="R6" s="370"/>
    </row>
    <row r="7" spans="1:18" s="63" customFormat="1" ht="23.1" customHeight="1">
      <c r="A7" s="373" t="s">
        <v>2</v>
      </c>
      <c r="B7" s="366" t="s">
        <v>38</v>
      </c>
      <c r="C7" s="97" t="s">
        <v>34</v>
      </c>
      <c r="D7" s="98" t="s">
        <v>5</v>
      </c>
      <c r="E7" s="98" t="s">
        <v>6</v>
      </c>
      <c r="F7" s="19" t="s">
        <v>37</v>
      </c>
      <c r="G7" s="368" t="s">
        <v>41</v>
      </c>
      <c r="H7" s="369"/>
      <c r="I7" s="369"/>
      <c r="J7" s="369" t="s">
        <v>101</v>
      </c>
      <c r="K7" s="369"/>
      <c r="L7" s="369"/>
      <c r="M7" s="369"/>
      <c r="N7" s="369"/>
      <c r="O7" s="369"/>
      <c r="P7" s="369"/>
      <c r="Q7" s="369"/>
      <c r="R7" s="369"/>
    </row>
    <row r="8" spans="1:18" s="63" customFormat="1" ht="23.1" customHeight="1">
      <c r="A8" s="374"/>
      <c r="B8" s="367"/>
      <c r="C8" s="99" t="s">
        <v>35</v>
      </c>
      <c r="D8" s="100" t="s">
        <v>36</v>
      </c>
      <c r="E8" s="100" t="s">
        <v>9</v>
      </c>
      <c r="F8" s="35" t="s">
        <v>39</v>
      </c>
      <c r="G8" s="362" t="s">
        <v>10</v>
      </c>
      <c r="H8" s="362" t="s">
        <v>11</v>
      </c>
      <c r="I8" s="362" t="s">
        <v>12</v>
      </c>
      <c r="J8" s="362" t="s">
        <v>13</v>
      </c>
      <c r="K8" s="362" t="s">
        <v>14</v>
      </c>
      <c r="L8" s="362" t="s">
        <v>15</v>
      </c>
      <c r="M8" s="362" t="s">
        <v>16</v>
      </c>
      <c r="N8" s="362" t="s">
        <v>17</v>
      </c>
      <c r="O8" s="362" t="s">
        <v>18</v>
      </c>
      <c r="P8" s="362" t="s">
        <v>19</v>
      </c>
      <c r="Q8" s="362" t="s">
        <v>20</v>
      </c>
      <c r="R8" s="362" t="s">
        <v>21</v>
      </c>
    </row>
    <row r="9" spans="1:18" s="63" customFormat="1" ht="23.1" customHeight="1">
      <c r="A9" s="375"/>
      <c r="B9" s="376"/>
      <c r="C9" s="101"/>
      <c r="D9" s="102"/>
      <c r="E9" s="101"/>
      <c r="F9" s="68" t="s">
        <v>40</v>
      </c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</row>
    <row r="10" spans="1:18" s="3" customFormat="1" ht="21" customHeight="1">
      <c r="A10" s="103">
        <v>1</v>
      </c>
      <c r="B10" s="104" t="s">
        <v>73</v>
      </c>
      <c r="C10" s="104" t="s">
        <v>74</v>
      </c>
      <c r="D10" s="105">
        <v>500000</v>
      </c>
      <c r="E10" s="106" t="s">
        <v>63</v>
      </c>
      <c r="F10" s="107" t="s">
        <v>24</v>
      </c>
      <c r="G10" s="107"/>
      <c r="H10" s="107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3" customFormat="1" ht="21.75">
      <c r="A11" s="108"/>
      <c r="B11" s="52" t="s">
        <v>96</v>
      </c>
      <c r="C11" s="24" t="s">
        <v>100</v>
      </c>
      <c r="D11" s="109"/>
      <c r="E11" s="109"/>
      <c r="F11" s="109"/>
      <c r="G11" s="109"/>
      <c r="H11" s="109"/>
      <c r="I11" s="109"/>
      <c r="J11" s="22"/>
      <c r="K11" s="22"/>
      <c r="L11" s="22"/>
      <c r="M11" s="22"/>
      <c r="N11" s="22"/>
      <c r="O11" s="22"/>
      <c r="P11" s="22"/>
      <c r="Q11" s="22"/>
      <c r="R11" s="22"/>
    </row>
    <row r="12" spans="1:18" s="3" customFormat="1" ht="21.75">
      <c r="A12" s="108"/>
      <c r="B12" s="23" t="s">
        <v>97</v>
      </c>
      <c r="C12" s="58" t="s">
        <v>75</v>
      </c>
      <c r="D12" s="22"/>
      <c r="E12" s="66"/>
      <c r="F12" s="66"/>
      <c r="G12" s="35"/>
      <c r="H12" s="22"/>
      <c r="I12" s="34"/>
      <c r="J12" s="22"/>
      <c r="K12" s="22"/>
      <c r="L12" s="22"/>
      <c r="M12" s="22"/>
      <c r="N12" s="22"/>
      <c r="O12" s="22"/>
      <c r="P12" s="22"/>
      <c r="Q12" s="22"/>
      <c r="R12" s="22"/>
    </row>
    <row r="13" spans="1:18" s="3" customFormat="1" ht="21.75">
      <c r="A13" s="108"/>
      <c r="B13" s="110"/>
      <c r="C13" s="58" t="s">
        <v>76</v>
      </c>
      <c r="D13" s="22"/>
      <c r="E13" s="109"/>
      <c r="F13" s="24"/>
      <c r="G13" s="35"/>
      <c r="H13" s="111"/>
      <c r="I13" s="34"/>
      <c r="J13" s="22"/>
      <c r="K13" s="22"/>
      <c r="L13" s="22"/>
      <c r="M13" s="22"/>
      <c r="N13" s="22"/>
      <c r="O13" s="22"/>
      <c r="P13" s="22"/>
      <c r="Q13" s="22"/>
      <c r="R13" s="22"/>
    </row>
    <row r="14" spans="1:18" s="3" customFormat="1" ht="21.75">
      <c r="A14" s="108"/>
      <c r="B14" s="23"/>
      <c r="C14" s="24" t="s">
        <v>77</v>
      </c>
      <c r="D14" s="109"/>
      <c r="E14" s="112"/>
      <c r="F14" s="109"/>
      <c r="G14" s="112"/>
      <c r="H14" s="112"/>
      <c r="I14" s="112"/>
      <c r="J14" s="22"/>
      <c r="K14" s="22"/>
      <c r="L14" s="22"/>
      <c r="M14" s="22"/>
      <c r="N14" s="22"/>
      <c r="O14" s="22"/>
      <c r="P14" s="22"/>
      <c r="Q14" s="22"/>
      <c r="R14" s="22"/>
    </row>
    <row r="15" spans="1:18" s="3" customFormat="1" ht="21.75">
      <c r="A15" s="108"/>
      <c r="B15" s="25"/>
      <c r="C15" s="58" t="s">
        <v>81</v>
      </c>
      <c r="D15" s="109"/>
      <c r="E15" s="112"/>
      <c r="F15" s="109"/>
      <c r="G15" s="112"/>
      <c r="H15" s="112"/>
      <c r="I15" s="112"/>
      <c r="J15" s="22"/>
      <c r="K15" s="22"/>
      <c r="L15" s="22"/>
      <c r="M15" s="22"/>
      <c r="N15" s="22"/>
      <c r="O15" s="22"/>
      <c r="P15" s="22"/>
      <c r="Q15" s="22"/>
      <c r="R15" s="22"/>
    </row>
    <row r="16" spans="1:18" s="3" customFormat="1" ht="21.75">
      <c r="A16" s="108"/>
      <c r="B16" s="25"/>
      <c r="C16" s="58" t="s">
        <v>82</v>
      </c>
      <c r="D16" s="109"/>
      <c r="E16" s="112"/>
      <c r="F16" s="109"/>
      <c r="G16" s="112"/>
      <c r="H16" s="112"/>
      <c r="I16" s="112"/>
      <c r="J16" s="22"/>
      <c r="K16" s="22"/>
      <c r="L16" s="22"/>
      <c r="M16" s="22"/>
      <c r="N16" s="22"/>
      <c r="O16" s="22"/>
      <c r="P16" s="22"/>
      <c r="Q16" s="22"/>
      <c r="R16" s="22"/>
    </row>
    <row r="17" spans="1:18" s="3" customFormat="1" ht="21.75">
      <c r="A17" s="108"/>
      <c r="B17" s="25"/>
      <c r="C17" s="58" t="s">
        <v>79</v>
      </c>
      <c r="D17" s="109"/>
      <c r="E17" s="112"/>
      <c r="F17" s="109"/>
      <c r="G17" s="112"/>
      <c r="H17" s="112"/>
      <c r="I17" s="112"/>
      <c r="J17" s="22"/>
      <c r="K17" s="22"/>
      <c r="L17" s="22"/>
      <c r="M17" s="22"/>
      <c r="N17" s="22"/>
      <c r="O17" s="22"/>
      <c r="P17" s="22"/>
      <c r="Q17" s="22"/>
      <c r="R17" s="22"/>
    </row>
    <row r="18" spans="1:18" s="3" customFormat="1" ht="21.75">
      <c r="A18" s="108"/>
      <c r="B18" s="25"/>
      <c r="C18" s="24" t="s">
        <v>80</v>
      </c>
      <c r="D18" s="22"/>
      <c r="E18" s="66"/>
      <c r="F18" s="66"/>
      <c r="G18" s="35"/>
      <c r="H18" s="111"/>
      <c r="I18" s="34"/>
      <c r="J18" s="22"/>
      <c r="K18" s="22"/>
      <c r="L18" s="22"/>
      <c r="M18" s="22"/>
      <c r="N18" s="22"/>
      <c r="O18" s="22"/>
      <c r="P18" s="22"/>
      <c r="Q18" s="22"/>
      <c r="R18" s="22"/>
    </row>
    <row r="19" spans="1:18" s="3" customFormat="1" ht="21.75">
      <c r="A19" s="113"/>
      <c r="B19" s="114"/>
      <c r="C19" s="115"/>
      <c r="D19" s="116"/>
      <c r="E19" s="117"/>
      <c r="F19" s="117"/>
      <c r="G19" s="89"/>
      <c r="H19" s="118"/>
      <c r="I19" s="119"/>
      <c r="J19" s="116"/>
      <c r="K19" s="116"/>
      <c r="L19" s="116"/>
      <c r="M19" s="116"/>
      <c r="N19" s="116"/>
      <c r="O19" s="116"/>
      <c r="P19" s="116"/>
      <c r="Q19" s="116"/>
      <c r="R19" s="116"/>
    </row>
    <row r="20" spans="1:18" s="3" customFormat="1" ht="21.75">
      <c r="A20" s="120"/>
      <c r="B20" s="76"/>
      <c r="D20" s="4"/>
      <c r="E20" s="15"/>
      <c r="F20" s="15"/>
      <c r="G20" s="121"/>
      <c r="H20" s="122"/>
      <c r="I20" s="54"/>
      <c r="J20" s="4"/>
      <c r="K20" s="4"/>
      <c r="L20" s="4"/>
      <c r="M20" s="4"/>
      <c r="N20" s="4"/>
      <c r="O20" s="4"/>
      <c r="P20" s="4"/>
      <c r="Q20" s="4"/>
      <c r="R20" s="4"/>
    </row>
    <row r="21" spans="1:18" s="3" customFormat="1" ht="21.75">
      <c r="A21" s="120"/>
      <c r="B21" s="76"/>
      <c r="D21" s="4"/>
      <c r="E21" s="15"/>
      <c r="F21" s="15"/>
      <c r="G21" s="121"/>
      <c r="H21" s="122"/>
      <c r="I21" s="54"/>
      <c r="J21" s="4"/>
      <c r="K21" s="4"/>
      <c r="L21" s="4"/>
      <c r="M21" s="4"/>
      <c r="N21" s="4"/>
      <c r="O21" s="4"/>
      <c r="P21" s="4"/>
      <c r="Q21" s="4"/>
      <c r="R21" s="4"/>
    </row>
    <row r="22" spans="1:18" s="3" customFormat="1" ht="21.75">
      <c r="A22" s="120"/>
      <c r="B22" s="76"/>
      <c r="D22" s="4"/>
      <c r="E22" s="15"/>
      <c r="F22" s="15"/>
      <c r="G22" s="121"/>
      <c r="H22" s="122"/>
      <c r="I22" s="54"/>
      <c r="J22" s="4"/>
      <c r="K22" s="4"/>
      <c r="L22" s="4"/>
      <c r="M22" s="4"/>
      <c r="N22" s="4"/>
      <c r="O22" s="4"/>
      <c r="P22" s="4"/>
      <c r="Q22" s="4"/>
      <c r="R22" s="4"/>
    </row>
    <row r="23" spans="1:18" s="3" customFormat="1" ht="21.75">
      <c r="A23" s="120"/>
      <c r="B23" s="76"/>
      <c r="D23" s="4"/>
      <c r="E23" s="15"/>
      <c r="F23" s="15"/>
      <c r="G23" s="121"/>
      <c r="H23" s="122"/>
      <c r="I23" s="54"/>
      <c r="J23" s="4"/>
      <c r="K23" s="4"/>
      <c r="L23" s="4"/>
      <c r="M23" s="4"/>
      <c r="N23" s="4"/>
      <c r="O23" s="4"/>
      <c r="P23" s="4"/>
      <c r="Q23" s="4"/>
      <c r="R23" s="4"/>
    </row>
    <row r="24" spans="1:18" s="3" customFormat="1" ht="21.75">
      <c r="A24" s="120"/>
      <c r="B24" s="76"/>
      <c r="D24" s="4"/>
      <c r="E24" s="15"/>
      <c r="F24" s="15"/>
      <c r="G24" s="121"/>
      <c r="H24" s="122"/>
      <c r="I24" s="54"/>
      <c r="J24" s="4"/>
      <c r="K24" s="4"/>
      <c r="L24" s="4"/>
      <c r="M24" s="4"/>
      <c r="N24" s="4"/>
      <c r="O24" s="4"/>
      <c r="P24" s="4"/>
      <c r="Q24" s="4"/>
      <c r="R24" s="4"/>
    </row>
    <row r="25" spans="1:18" s="63" customFormat="1" ht="23.1" customHeight="1">
      <c r="A25" s="373" t="s">
        <v>2</v>
      </c>
      <c r="B25" s="366" t="s">
        <v>38</v>
      </c>
      <c r="C25" s="38" t="s">
        <v>34</v>
      </c>
      <c r="D25" s="37" t="s">
        <v>5</v>
      </c>
      <c r="E25" s="37" t="s">
        <v>6</v>
      </c>
      <c r="F25" s="19" t="s">
        <v>37</v>
      </c>
      <c r="G25" s="368" t="s">
        <v>41</v>
      </c>
      <c r="H25" s="369"/>
      <c r="I25" s="369"/>
      <c r="J25" s="369" t="s">
        <v>101</v>
      </c>
      <c r="K25" s="369"/>
      <c r="L25" s="369"/>
      <c r="M25" s="369"/>
      <c r="N25" s="369"/>
      <c r="O25" s="369"/>
      <c r="P25" s="369"/>
      <c r="Q25" s="369"/>
      <c r="R25" s="369"/>
    </row>
    <row r="26" spans="1:18" s="63" customFormat="1" ht="23.1" customHeight="1">
      <c r="A26" s="374"/>
      <c r="B26" s="367"/>
      <c r="C26" s="34" t="s">
        <v>35</v>
      </c>
      <c r="D26" s="39" t="s">
        <v>36</v>
      </c>
      <c r="E26" s="39" t="s">
        <v>9</v>
      </c>
      <c r="F26" s="35" t="s">
        <v>39</v>
      </c>
      <c r="G26" s="362" t="s">
        <v>10</v>
      </c>
      <c r="H26" s="362" t="s">
        <v>11</v>
      </c>
      <c r="I26" s="362" t="s">
        <v>12</v>
      </c>
      <c r="J26" s="362" t="s">
        <v>13</v>
      </c>
      <c r="K26" s="362" t="s">
        <v>14</v>
      </c>
      <c r="L26" s="362" t="s">
        <v>15</v>
      </c>
      <c r="M26" s="362" t="s">
        <v>16</v>
      </c>
      <c r="N26" s="362" t="s">
        <v>17</v>
      </c>
      <c r="O26" s="362" t="s">
        <v>18</v>
      </c>
      <c r="P26" s="362" t="s">
        <v>19</v>
      </c>
      <c r="Q26" s="362" t="s">
        <v>20</v>
      </c>
      <c r="R26" s="362" t="s">
        <v>21</v>
      </c>
    </row>
    <row r="27" spans="1:18" s="63" customFormat="1" ht="23.1" customHeight="1">
      <c r="A27" s="375"/>
      <c r="B27" s="376"/>
      <c r="C27" s="7"/>
      <c r="D27" s="8"/>
      <c r="E27" s="7"/>
      <c r="F27" s="88" t="s">
        <v>40</v>
      </c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63"/>
      <c r="R27" s="363"/>
    </row>
    <row r="28" spans="1:18" s="128" customFormat="1" ht="24">
      <c r="A28" s="108">
        <v>2</v>
      </c>
      <c r="B28" s="123" t="s">
        <v>83</v>
      </c>
      <c r="C28" s="104" t="s">
        <v>84</v>
      </c>
      <c r="D28" s="124">
        <v>250000</v>
      </c>
      <c r="E28" s="125" t="s">
        <v>47</v>
      </c>
      <c r="F28" s="109" t="s">
        <v>24</v>
      </c>
      <c r="G28" s="126"/>
      <c r="H28" s="126"/>
      <c r="I28" s="126"/>
      <c r="J28" s="127"/>
      <c r="K28" s="127"/>
      <c r="L28" s="127"/>
      <c r="M28" s="127"/>
      <c r="N28" s="127"/>
      <c r="O28" s="127"/>
      <c r="P28" s="127"/>
      <c r="Q28" s="127"/>
      <c r="R28" s="127"/>
    </row>
    <row r="29" spans="1:18" s="128" customFormat="1" ht="24">
      <c r="A29" s="108"/>
      <c r="B29" s="3" t="s">
        <v>98</v>
      </c>
      <c r="C29" s="24" t="s">
        <v>474</v>
      </c>
      <c r="D29" s="127"/>
      <c r="E29" s="129"/>
      <c r="F29" s="22"/>
      <c r="G29" s="129"/>
      <c r="H29" s="129"/>
      <c r="I29" s="129"/>
      <c r="J29" s="127"/>
      <c r="K29" s="127"/>
      <c r="L29" s="127"/>
      <c r="M29" s="127"/>
      <c r="N29" s="127"/>
      <c r="O29" s="127"/>
      <c r="P29" s="127"/>
      <c r="Q29" s="127"/>
      <c r="R29" s="127"/>
    </row>
    <row r="30" spans="1:18" s="128" customFormat="1" ht="24">
      <c r="A30" s="108"/>
      <c r="B30" s="3" t="s">
        <v>46</v>
      </c>
      <c r="C30" s="58" t="s">
        <v>85</v>
      </c>
      <c r="D30" s="126"/>
      <c r="E30" s="130"/>
      <c r="F30" s="126"/>
      <c r="G30" s="130"/>
      <c r="H30" s="130"/>
      <c r="I30" s="130"/>
      <c r="J30" s="131"/>
      <c r="K30" s="131"/>
      <c r="L30" s="127"/>
      <c r="M30" s="127"/>
      <c r="N30" s="127"/>
      <c r="O30" s="127"/>
      <c r="P30" s="127"/>
      <c r="Q30" s="127"/>
      <c r="R30" s="127"/>
    </row>
    <row r="31" spans="1:18" s="128" customFormat="1" ht="24">
      <c r="A31" s="108"/>
      <c r="B31" s="123" t="s">
        <v>99</v>
      </c>
      <c r="C31" s="24" t="s">
        <v>86</v>
      </c>
      <c r="D31" s="126"/>
      <c r="E31" s="130"/>
      <c r="F31" s="126"/>
      <c r="G31" s="130"/>
      <c r="H31" s="130"/>
      <c r="I31" s="130"/>
      <c r="J31" s="131"/>
      <c r="K31" s="131"/>
      <c r="L31" s="127"/>
      <c r="M31" s="127"/>
      <c r="N31" s="127"/>
      <c r="O31" s="127"/>
      <c r="P31" s="127"/>
      <c r="Q31" s="127"/>
      <c r="R31" s="127"/>
    </row>
    <row r="32" spans="1:18" s="128" customFormat="1" ht="24">
      <c r="A32" s="108"/>
      <c r="B32" s="123"/>
      <c r="C32" s="58" t="s">
        <v>87</v>
      </c>
      <c r="D32" s="126"/>
      <c r="E32" s="130"/>
      <c r="F32" s="126"/>
      <c r="G32" s="130"/>
      <c r="H32" s="130"/>
      <c r="I32" s="130"/>
      <c r="J32" s="131"/>
      <c r="K32" s="131"/>
      <c r="L32" s="127"/>
      <c r="M32" s="127"/>
      <c r="N32" s="127"/>
      <c r="O32" s="127"/>
      <c r="P32" s="127"/>
      <c r="Q32" s="127"/>
      <c r="R32" s="127"/>
    </row>
    <row r="33" spans="1:18" s="128" customFormat="1" ht="24">
      <c r="A33" s="108"/>
      <c r="B33" s="123"/>
      <c r="C33" s="58" t="s">
        <v>475</v>
      </c>
      <c r="D33" s="126"/>
      <c r="E33" s="130"/>
      <c r="F33" s="126"/>
      <c r="G33" s="130"/>
      <c r="H33" s="130"/>
      <c r="I33" s="130"/>
      <c r="J33" s="131"/>
      <c r="K33" s="131"/>
      <c r="L33" s="127"/>
      <c r="M33" s="127"/>
      <c r="N33" s="127"/>
      <c r="O33" s="127"/>
      <c r="P33" s="127"/>
      <c r="Q33" s="127"/>
      <c r="R33" s="127"/>
    </row>
    <row r="34" spans="1:18" s="128" customFormat="1" ht="24">
      <c r="A34" s="108"/>
      <c r="B34" s="123"/>
      <c r="C34" s="24" t="s">
        <v>88</v>
      </c>
      <c r="D34" s="126"/>
      <c r="E34" s="130"/>
      <c r="F34" s="126"/>
      <c r="G34" s="130"/>
      <c r="H34" s="130"/>
      <c r="I34" s="130"/>
      <c r="J34" s="131"/>
      <c r="K34" s="131"/>
      <c r="L34" s="127"/>
      <c r="M34" s="127"/>
      <c r="N34" s="127"/>
      <c r="O34" s="127"/>
      <c r="P34" s="127"/>
      <c r="Q34" s="127"/>
      <c r="R34" s="127"/>
    </row>
    <row r="35" spans="1:18" s="128" customFormat="1" ht="24">
      <c r="A35" s="108"/>
      <c r="B35" s="123"/>
      <c r="C35" s="58" t="s">
        <v>89</v>
      </c>
      <c r="D35" s="126"/>
      <c r="E35" s="130"/>
      <c r="F35" s="126"/>
      <c r="G35" s="130"/>
      <c r="H35" s="130"/>
      <c r="I35" s="130"/>
      <c r="J35" s="131"/>
      <c r="K35" s="131"/>
      <c r="L35" s="127"/>
      <c r="M35" s="127"/>
      <c r="N35" s="127"/>
      <c r="O35" s="127"/>
      <c r="P35" s="127"/>
      <c r="Q35" s="127"/>
      <c r="R35" s="127"/>
    </row>
    <row r="36" spans="1:18" s="128" customFormat="1" ht="24">
      <c r="A36" s="108"/>
      <c r="B36" s="123"/>
      <c r="C36" s="58" t="s">
        <v>90</v>
      </c>
      <c r="D36" s="126"/>
      <c r="E36" s="130"/>
      <c r="F36" s="126"/>
      <c r="G36" s="130"/>
      <c r="H36" s="130"/>
      <c r="I36" s="130"/>
      <c r="J36" s="131"/>
      <c r="K36" s="131"/>
      <c r="L36" s="127"/>
      <c r="M36" s="127"/>
      <c r="N36" s="127"/>
      <c r="O36" s="127"/>
      <c r="P36" s="127"/>
      <c r="Q36" s="127"/>
      <c r="R36" s="127"/>
    </row>
    <row r="37" spans="1:18" s="128" customFormat="1" ht="24">
      <c r="A37" s="108"/>
      <c r="B37" s="123"/>
      <c r="C37" s="24" t="s">
        <v>476</v>
      </c>
      <c r="D37" s="126"/>
      <c r="E37" s="130"/>
      <c r="F37" s="126"/>
      <c r="G37" s="130"/>
      <c r="H37" s="130"/>
      <c r="I37" s="130"/>
      <c r="J37" s="131"/>
      <c r="K37" s="131"/>
      <c r="L37" s="127"/>
      <c r="M37" s="127"/>
      <c r="N37" s="127"/>
      <c r="O37" s="127"/>
      <c r="P37" s="127"/>
      <c r="Q37" s="127"/>
      <c r="R37" s="127"/>
    </row>
    <row r="38" spans="1:18" s="128" customFormat="1" ht="24">
      <c r="A38" s="108"/>
      <c r="B38" s="123"/>
      <c r="C38" s="58" t="s">
        <v>91</v>
      </c>
      <c r="D38" s="126"/>
      <c r="E38" s="130"/>
      <c r="F38" s="126"/>
      <c r="G38" s="130"/>
      <c r="H38" s="130"/>
      <c r="I38" s="130"/>
      <c r="J38" s="131"/>
      <c r="K38" s="131"/>
      <c r="L38" s="127"/>
      <c r="M38" s="127"/>
      <c r="N38" s="127"/>
      <c r="O38" s="127"/>
      <c r="P38" s="127"/>
      <c r="Q38" s="127"/>
      <c r="R38" s="127"/>
    </row>
    <row r="39" spans="1:18" s="128" customFormat="1" ht="24">
      <c r="A39" s="108"/>
      <c r="B39" s="123"/>
      <c r="C39" s="24" t="s">
        <v>92</v>
      </c>
      <c r="D39" s="126"/>
      <c r="E39" s="130"/>
      <c r="F39" s="126"/>
      <c r="G39" s="130"/>
      <c r="H39" s="130"/>
      <c r="I39" s="130"/>
      <c r="J39" s="131"/>
      <c r="K39" s="131"/>
      <c r="L39" s="127"/>
      <c r="M39" s="127"/>
      <c r="N39" s="127"/>
      <c r="O39" s="127"/>
      <c r="P39" s="127"/>
      <c r="Q39" s="127"/>
      <c r="R39" s="127"/>
    </row>
    <row r="40" spans="1:18" s="128" customFormat="1" ht="24">
      <c r="A40" s="108"/>
      <c r="B40" s="123"/>
      <c r="C40" s="58" t="s">
        <v>93</v>
      </c>
      <c r="D40" s="126"/>
      <c r="E40" s="130"/>
      <c r="F40" s="126"/>
      <c r="G40" s="130"/>
      <c r="H40" s="130"/>
      <c r="I40" s="130"/>
      <c r="J40" s="131"/>
      <c r="K40" s="131"/>
      <c r="L40" s="127"/>
      <c r="M40" s="127"/>
      <c r="N40" s="127"/>
      <c r="O40" s="127"/>
      <c r="P40" s="127"/>
      <c r="Q40" s="127"/>
      <c r="R40" s="127"/>
    </row>
    <row r="41" spans="1:18" s="128" customFormat="1" ht="24">
      <c r="A41" s="108"/>
      <c r="B41" s="123"/>
      <c r="C41" s="58" t="s">
        <v>94</v>
      </c>
      <c r="D41" s="126"/>
      <c r="E41" s="130"/>
      <c r="F41" s="126"/>
      <c r="G41" s="130"/>
      <c r="H41" s="130"/>
      <c r="I41" s="130"/>
      <c r="J41" s="131"/>
      <c r="K41" s="131"/>
      <c r="L41" s="127"/>
      <c r="M41" s="127"/>
      <c r="N41" s="127"/>
      <c r="O41" s="127"/>
      <c r="P41" s="127"/>
      <c r="Q41" s="127"/>
      <c r="R41" s="127"/>
    </row>
    <row r="42" spans="1:18" s="128" customFormat="1" ht="24">
      <c r="A42" s="108"/>
      <c r="B42" s="132"/>
      <c r="C42" s="24" t="s">
        <v>95</v>
      </c>
      <c r="D42" s="126"/>
      <c r="E42" s="126"/>
      <c r="F42" s="126"/>
      <c r="G42" s="126"/>
      <c r="H42" s="126"/>
      <c r="I42" s="126"/>
      <c r="J42" s="127"/>
      <c r="K42" s="127"/>
      <c r="L42" s="127"/>
      <c r="M42" s="127"/>
      <c r="N42" s="127"/>
      <c r="O42" s="127"/>
      <c r="P42" s="127"/>
      <c r="Q42" s="127"/>
      <c r="R42" s="127"/>
    </row>
    <row r="43" spans="1:18" s="128" customFormat="1" ht="24">
      <c r="A43" s="133"/>
      <c r="B43" s="134"/>
      <c r="C43" s="135" t="s">
        <v>80</v>
      </c>
      <c r="D43" s="136"/>
      <c r="E43" s="136"/>
      <c r="F43" s="136"/>
      <c r="G43" s="136"/>
      <c r="H43" s="136"/>
      <c r="I43" s="136"/>
      <c r="J43" s="137"/>
      <c r="K43" s="137"/>
      <c r="L43" s="137"/>
      <c r="M43" s="137"/>
      <c r="N43" s="137"/>
      <c r="O43" s="137"/>
      <c r="P43" s="137"/>
      <c r="Q43" s="137"/>
      <c r="R43" s="137"/>
    </row>
    <row r="49" spans="1:18" s="63" customFormat="1" ht="23.1" customHeight="1">
      <c r="A49" s="364" t="s">
        <v>2</v>
      </c>
      <c r="B49" s="366" t="s">
        <v>38</v>
      </c>
      <c r="C49" s="38" t="s">
        <v>34</v>
      </c>
      <c r="D49" s="37" t="s">
        <v>5</v>
      </c>
      <c r="E49" s="37" t="s">
        <v>6</v>
      </c>
      <c r="F49" s="19" t="s">
        <v>37</v>
      </c>
      <c r="G49" s="368" t="s">
        <v>41</v>
      </c>
      <c r="H49" s="369"/>
      <c r="I49" s="369"/>
      <c r="J49" s="369" t="s">
        <v>101</v>
      </c>
      <c r="K49" s="369"/>
      <c r="L49" s="369"/>
      <c r="M49" s="369"/>
      <c r="N49" s="369"/>
      <c r="O49" s="369"/>
      <c r="P49" s="369"/>
      <c r="Q49" s="369"/>
      <c r="R49" s="369"/>
    </row>
    <row r="50" spans="1:18" s="63" customFormat="1" ht="23.1" customHeight="1">
      <c r="A50" s="365"/>
      <c r="B50" s="367"/>
      <c r="C50" s="34" t="s">
        <v>35</v>
      </c>
      <c r="D50" s="39" t="s">
        <v>36</v>
      </c>
      <c r="E50" s="39" t="s">
        <v>9</v>
      </c>
      <c r="F50" s="35" t="s">
        <v>39</v>
      </c>
      <c r="G50" s="362" t="s">
        <v>10</v>
      </c>
      <c r="H50" s="362" t="s">
        <v>11</v>
      </c>
      <c r="I50" s="362" t="s">
        <v>12</v>
      </c>
      <c r="J50" s="362" t="s">
        <v>13</v>
      </c>
      <c r="K50" s="362" t="s">
        <v>14</v>
      </c>
      <c r="L50" s="362" t="s">
        <v>15</v>
      </c>
      <c r="M50" s="362" t="s">
        <v>16</v>
      </c>
      <c r="N50" s="362" t="s">
        <v>17</v>
      </c>
      <c r="O50" s="362" t="s">
        <v>18</v>
      </c>
      <c r="P50" s="362" t="s">
        <v>19</v>
      </c>
      <c r="Q50" s="362" t="s">
        <v>20</v>
      </c>
      <c r="R50" s="362" t="s">
        <v>21</v>
      </c>
    </row>
    <row r="51" spans="1:18" s="63" customFormat="1" ht="23.1" customHeight="1">
      <c r="A51" s="365"/>
      <c r="B51" s="367"/>
      <c r="C51" s="24"/>
      <c r="D51" s="22"/>
      <c r="E51" s="24"/>
      <c r="F51" s="68" t="s">
        <v>40</v>
      </c>
      <c r="G51" s="371"/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</row>
    <row r="52" spans="1:18" s="128" customFormat="1" ht="24">
      <c r="A52" s="103">
        <v>3</v>
      </c>
      <c r="B52" s="49" t="s">
        <v>102</v>
      </c>
      <c r="C52" s="104" t="s">
        <v>104</v>
      </c>
      <c r="D52" s="105">
        <v>250000</v>
      </c>
      <c r="E52" s="106" t="s">
        <v>42</v>
      </c>
      <c r="F52" s="107" t="s">
        <v>24</v>
      </c>
      <c r="G52" s="138"/>
      <c r="H52" s="138"/>
      <c r="I52" s="138"/>
      <c r="J52" s="139"/>
      <c r="K52" s="139"/>
      <c r="L52" s="139"/>
      <c r="M52" s="139"/>
      <c r="N52" s="139"/>
      <c r="O52" s="139"/>
      <c r="P52" s="139"/>
      <c r="Q52" s="139"/>
      <c r="R52" s="139"/>
    </row>
    <row r="53" spans="1:18" s="3" customFormat="1" ht="21.75">
      <c r="A53" s="108"/>
      <c r="B53" s="23" t="s">
        <v>103</v>
      </c>
      <c r="C53" s="24" t="s">
        <v>105</v>
      </c>
      <c r="D53" s="109"/>
      <c r="E53" s="109"/>
      <c r="F53" s="109"/>
      <c r="G53" s="109"/>
      <c r="H53" s="109"/>
      <c r="I53" s="109"/>
      <c r="J53" s="22"/>
      <c r="K53" s="22"/>
      <c r="L53" s="22"/>
      <c r="M53" s="22"/>
      <c r="N53" s="22"/>
      <c r="O53" s="22"/>
      <c r="P53" s="22"/>
      <c r="Q53" s="22"/>
      <c r="R53" s="22"/>
    </row>
    <row r="54" spans="1:18" s="2" customFormat="1" ht="21.75">
      <c r="A54" s="108"/>
      <c r="B54" s="25"/>
      <c r="C54" s="24" t="s">
        <v>106</v>
      </c>
      <c r="D54" s="109"/>
      <c r="E54" s="109"/>
      <c r="F54" s="109"/>
      <c r="G54" s="109"/>
      <c r="H54" s="109"/>
      <c r="I54" s="109"/>
      <c r="J54" s="22"/>
      <c r="K54" s="22"/>
      <c r="L54" s="22"/>
      <c r="M54" s="22"/>
      <c r="N54" s="22"/>
      <c r="O54" s="22"/>
      <c r="P54" s="22"/>
      <c r="Q54" s="22"/>
      <c r="R54" s="22"/>
    </row>
    <row r="55" spans="1:18" s="3" customFormat="1" ht="21.75">
      <c r="A55" s="108"/>
      <c r="B55" s="110"/>
      <c r="C55" s="58" t="s">
        <v>107</v>
      </c>
      <c r="D55" s="109"/>
      <c r="E55" s="109"/>
      <c r="F55" s="109"/>
      <c r="G55" s="112"/>
      <c r="H55" s="11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8" s="77" customFormat="1" ht="18.75" customHeight="1">
      <c r="A56" s="108"/>
      <c r="B56" s="140"/>
      <c r="C56" s="58" t="s">
        <v>108</v>
      </c>
      <c r="D56" s="26"/>
      <c r="E56" s="26"/>
      <c r="F56" s="26"/>
      <c r="G56" s="141"/>
      <c r="H56" s="142"/>
      <c r="I56" s="22"/>
      <c r="J56" s="22"/>
      <c r="K56" s="22"/>
      <c r="L56" s="22"/>
      <c r="M56" s="22"/>
      <c r="N56" s="26"/>
      <c r="O56" s="22"/>
      <c r="P56" s="22"/>
      <c r="Q56" s="22"/>
      <c r="R56" s="22"/>
    </row>
    <row r="57" spans="1:18" s="3" customFormat="1" ht="21.75">
      <c r="A57" s="143"/>
      <c r="B57" s="110"/>
      <c r="C57" s="58" t="s">
        <v>109</v>
      </c>
      <c r="D57" s="124"/>
      <c r="E57" s="144"/>
      <c r="F57" s="144"/>
      <c r="G57" s="141"/>
      <c r="H57" s="142"/>
      <c r="I57" s="145"/>
      <c r="J57" s="22"/>
      <c r="K57" s="22"/>
      <c r="L57" s="22"/>
      <c r="M57" s="22"/>
      <c r="N57" s="22"/>
      <c r="O57" s="22"/>
      <c r="P57" s="22"/>
      <c r="Q57" s="22"/>
      <c r="R57" s="22"/>
    </row>
    <row r="58" spans="1:18" s="3" customFormat="1" ht="21.75">
      <c r="A58" s="143"/>
      <c r="B58" s="23"/>
      <c r="C58" s="24" t="s">
        <v>110</v>
      </c>
      <c r="D58" s="109"/>
      <c r="E58" s="112"/>
      <c r="F58" s="109"/>
      <c r="G58" s="112"/>
      <c r="H58" s="112"/>
      <c r="I58" s="112"/>
      <c r="J58" s="22"/>
      <c r="K58" s="22"/>
      <c r="L58" s="22"/>
      <c r="M58" s="22"/>
      <c r="N58" s="22"/>
      <c r="O58" s="22"/>
      <c r="P58" s="22"/>
      <c r="Q58" s="22"/>
      <c r="R58" s="22"/>
    </row>
    <row r="59" spans="1:18" s="3" customFormat="1" ht="21.75">
      <c r="A59" s="143"/>
      <c r="B59" s="110"/>
      <c r="C59" s="58" t="s">
        <v>111</v>
      </c>
      <c r="D59" s="109"/>
      <c r="E59" s="109"/>
      <c r="F59" s="109"/>
      <c r="G59" s="112"/>
      <c r="H59" s="112"/>
      <c r="I59" s="112"/>
      <c r="J59" s="22"/>
      <c r="K59" s="22"/>
      <c r="L59" s="22"/>
      <c r="M59" s="22"/>
      <c r="N59" s="22"/>
      <c r="O59" s="22"/>
      <c r="P59" s="22"/>
      <c r="Q59" s="22"/>
      <c r="R59" s="22"/>
    </row>
    <row r="60" spans="1:18" s="3" customFormat="1" ht="21.75">
      <c r="A60" s="146"/>
      <c r="B60" s="27"/>
      <c r="C60" s="7" t="s">
        <v>112</v>
      </c>
      <c r="D60" s="8"/>
      <c r="E60" s="7"/>
      <c r="F60" s="7"/>
      <c r="G60" s="147"/>
      <c r="H60" s="148"/>
      <c r="I60" s="149"/>
      <c r="J60" s="8"/>
      <c r="K60" s="8"/>
      <c r="L60" s="8"/>
      <c r="M60" s="8"/>
      <c r="N60" s="8"/>
      <c r="O60" s="8"/>
      <c r="P60" s="8"/>
      <c r="Q60" s="8"/>
      <c r="R60" s="8"/>
    </row>
    <row r="61" spans="1:18" s="3" customFormat="1" ht="21.75">
      <c r="A61" s="103">
        <v>4</v>
      </c>
      <c r="B61" s="104" t="s">
        <v>25</v>
      </c>
      <c r="C61" s="104" t="s">
        <v>115</v>
      </c>
      <c r="D61" s="105">
        <v>250000</v>
      </c>
      <c r="E61" s="106" t="s">
        <v>45</v>
      </c>
      <c r="F61" s="107" t="s">
        <v>24</v>
      </c>
      <c r="G61" s="150"/>
      <c r="H61" s="151"/>
      <c r="I61" s="152"/>
      <c r="J61" s="5"/>
      <c r="K61" s="5"/>
      <c r="L61" s="5"/>
      <c r="M61" s="5"/>
      <c r="N61" s="5"/>
      <c r="O61" s="5"/>
      <c r="P61" s="5"/>
      <c r="Q61" s="5"/>
      <c r="R61" s="5"/>
    </row>
    <row r="62" spans="1:18" s="3" customFormat="1" ht="21.75">
      <c r="A62" s="143"/>
      <c r="B62" s="24" t="s">
        <v>113</v>
      </c>
      <c r="C62" s="24" t="s">
        <v>116</v>
      </c>
      <c r="D62" s="22"/>
      <c r="E62" s="24"/>
      <c r="F62" s="24"/>
      <c r="G62" s="141"/>
      <c r="H62" s="142"/>
      <c r="I62" s="145"/>
      <c r="J62" s="22"/>
      <c r="K62" s="22"/>
      <c r="L62" s="22"/>
      <c r="M62" s="22"/>
      <c r="N62" s="22"/>
      <c r="O62" s="22"/>
      <c r="P62" s="22"/>
      <c r="Q62" s="22"/>
      <c r="R62" s="22"/>
    </row>
    <row r="63" spans="1:18" s="3" customFormat="1" ht="21.75">
      <c r="A63" s="143"/>
      <c r="B63" s="58" t="s">
        <v>114</v>
      </c>
      <c r="C63" s="58" t="s">
        <v>117</v>
      </c>
      <c r="D63" s="22"/>
      <c r="E63" s="24"/>
      <c r="F63" s="24"/>
      <c r="G63" s="141"/>
      <c r="H63" s="142"/>
      <c r="I63" s="145"/>
      <c r="J63" s="22"/>
      <c r="K63" s="22"/>
      <c r="L63" s="22"/>
      <c r="M63" s="22"/>
      <c r="N63" s="22"/>
      <c r="O63" s="22"/>
      <c r="P63" s="22"/>
      <c r="Q63" s="22"/>
      <c r="R63" s="22"/>
    </row>
    <row r="64" spans="1:18" s="3" customFormat="1" ht="21.75">
      <c r="A64" s="143"/>
      <c r="B64" s="23"/>
      <c r="C64" s="58" t="s">
        <v>118</v>
      </c>
      <c r="D64" s="22"/>
      <c r="E64" s="24"/>
      <c r="F64" s="24"/>
      <c r="G64" s="141"/>
      <c r="H64" s="142"/>
      <c r="I64" s="145"/>
      <c r="J64" s="22"/>
      <c r="K64" s="22"/>
      <c r="L64" s="22"/>
      <c r="M64" s="22"/>
      <c r="N64" s="22"/>
      <c r="O64" s="22"/>
      <c r="P64" s="22"/>
      <c r="Q64" s="22"/>
      <c r="R64" s="22"/>
    </row>
    <row r="65" spans="1:18" s="3" customFormat="1" ht="21.75">
      <c r="A65" s="143"/>
      <c r="B65" s="23"/>
      <c r="C65" s="58" t="s">
        <v>119</v>
      </c>
      <c r="D65" s="22"/>
      <c r="E65" s="24"/>
      <c r="F65" s="24"/>
      <c r="G65" s="141"/>
      <c r="H65" s="142"/>
      <c r="I65" s="145"/>
      <c r="J65" s="22"/>
      <c r="K65" s="22"/>
      <c r="L65" s="22"/>
      <c r="M65" s="22"/>
      <c r="N65" s="22"/>
      <c r="O65" s="22"/>
      <c r="P65" s="22"/>
      <c r="Q65" s="22"/>
      <c r="R65" s="22"/>
    </row>
    <row r="66" spans="1:18" s="3" customFormat="1" ht="21.75">
      <c r="A66" s="143"/>
      <c r="B66" s="23"/>
      <c r="C66" s="24" t="s">
        <v>120</v>
      </c>
      <c r="D66" s="22"/>
      <c r="E66" s="24"/>
      <c r="F66" s="24"/>
      <c r="G66" s="141"/>
      <c r="H66" s="142"/>
      <c r="I66" s="145"/>
      <c r="J66" s="22"/>
      <c r="K66" s="22"/>
      <c r="L66" s="22"/>
      <c r="M66" s="22"/>
      <c r="N66" s="22"/>
      <c r="O66" s="22"/>
      <c r="P66" s="22"/>
      <c r="Q66" s="22"/>
      <c r="R66" s="22"/>
    </row>
    <row r="67" spans="1:18" s="3" customFormat="1" ht="21.75">
      <c r="A67" s="143"/>
      <c r="B67" s="23"/>
      <c r="C67" s="58" t="s">
        <v>78</v>
      </c>
      <c r="D67" s="22"/>
      <c r="E67" s="24"/>
      <c r="F67" s="24"/>
      <c r="G67" s="141"/>
      <c r="H67" s="142"/>
      <c r="I67" s="145"/>
      <c r="J67" s="22"/>
      <c r="K67" s="22"/>
      <c r="L67" s="22"/>
      <c r="M67" s="22"/>
      <c r="N67" s="22"/>
      <c r="O67" s="22"/>
      <c r="P67" s="22"/>
      <c r="Q67" s="22"/>
      <c r="R67" s="22"/>
    </row>
    <row r="68" spans="1:18" s="3" customFormat="1" ht="21.75">
      <c r="A68" s="143"/>
      <c r="B68" s="23"/>
      <c r="C68" s="58" t="s">
        <v>121</v>
      </c>
      <c r="D68" s="22"/>
      <c r="E68" s="24"/>
      <c r="F68" s="24"/>
      <c r="G68" s="141"/>
      <c r="H68" s="142"/>
      <c r="I68" s="145"/>
      <c r="J68" s="22"/>
      <c r="K68" s="22"/>
      <c r="L68" s="22"/>
      <c r="M68" s="22"/>
      <c r="N68" s="22"/>
      <c r="O68" s="22"/>
      <c r="P68" s="22"/>
      <c r="Q68" s="22"/>
      <c r="R68" s="22"/>
    </row>
    <row r="69" spans="1:18" s="3" customFormat="1" ht="21.75">
      <c r="A69" s="143"/>
      <c r="B69" s="23"/>
      <c r="C69" s="24" t="s">
        <v>122</v>
      </c>
      <c r="D69" s="22"/>
      <c r="E69" s="24"/>
      <c r="F69" s="24"/>
      <c r="G69" s="141"/>
      <c r="H69" s="142"/>
      <c r="I69" s="145"/>
      <c r="J69" s="22"/>
      <c r="K69" s="22"/>
      <c r="L69" s="22"/>
      <c r="M69" s="22"/>
      <c r="N69" s="22"/>
      <c r="O69" s="22"/>
      <c r="P69" s="22"/>
      <c r="Q69" s="22"/>
      <c r="R69" s="22"/>
    </row>
    <row r="70" spans="1:18" s="3" customFormat="1" ht="21.75">
      <c r="A70" s="7"/>
      <c r="B70" s="7"/>
      <c r="C70" s="135" t="s">
        <v>123</v>
      </c>
      <c r="D70" s="7"/>
      <c r="E70" s="7"/>
      <c r="F70" s="7"/>
      <c r="G70" s="153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s="3" customFormat="1" ht="21.75">
      <c r="D71" s="4"/>
      <c r="E71" s="15"/>
      <c r="F71" s="15"/>
      <c r="G71" s="121"/>
      <c r="H71" s="122"/>
      <c r="I71" s="54"/>
      <c r="J71" s="4"/>
      <c r="K71" s="4"/>
      <c r="L71" s="4"/>
      <c r="M71" s="4"/>
      <c r="N71" s="4"/>
      <c r="O71" s="4"/>
      <c r="P71" s="4"/>
      <c r="Q71" s="4"/>
      <c r="R71" s="4"/>
    </row>
    <row r="72" spans="1:18" s="3" customFormat="1" ht="21.75">
      <c r="D72" s="4"/>
      <c r="E72" s="15"/>
      <c r="F72" s="15"/>
      <c r="G72" s="121"/>
      <c r="H72" s="122"/>
      <c r="I72" s="54"/>
      <c r="J72" s="4"/>
      <c r="K72" s="4"/>
      <c r="L72" s="4"/>
      <c r="M72" s="4"/>
      <c r="N72" s="4"/>
      <c r="O72" s="4"/>
      <c r="P72" s="4"/>
      <c r="Q72" s="4"/>
      <c r="R72" s="4"/>
    </row>
    <row r="73" spans="1:18" s="3" customFormat="1" ht="21.75">
      <c r="D73" s="4"/>
      <c r="E73" s="15"/>
      <c r="F73" s="15"/>
      <c r="G73" s="121"/>
      <c r="H73" s="122"/>
      <c r="I73" s="54"/>
      <c r="J73" s="4"/>
      <c r="K73" s="4"/>
      <c r="L73" s="4"/>
      <c r="M73" s="4"/>
      <c r="N73" s="4"/>
      <c r="O73" s="4"/>
      <c r="P73" s="4"/>
      <c r="Q73" s="4"/>
      <c r="R73" s="4"/>
    </row>
    <row r="74" spans="1:18" s="63" customFormat="1" ht="23.1" customHeight="1">
      <c r="A74" s="364" t="s">
        <v>2</v>
      </c>
      <c r="B74" s="366" t="s">
        <v>38</v>
      </c>
      <c r="C74" s="38" t="s">
        <v>34</v>
      </c>
      <c r="D74" s="37" t="s">
        <v>5</v>
      </c>
      <c r="E74" s="37" t="s">
        <v>6</v>
      </c>
      <c r="F74" s="19" t="s">
        <v>37</v>
      </c>
      <c r="G74" s="368" t="s">
        <v>41</v>
      </c>
      <c r="H74" s="369"/>
      <c r="I74" s="369"/>
      <c r="J74" s="369" t="s">
        <v>101</v>
      </c>
      <c r="K74" s="369"/>
      <c r="L74" s="369"/>
      <c r="M74" s="369"/>
      <c r="N74" s="369"/>
      <c r="O74" s="369"/>
      <c r="P74" s="369"/>
      <c r="Q74" s="369"/>
      <c r="R74" s="369"/>
    </row>
    <row r="75" spans="1:18" s="63" customFormat="1" ht="23.1" customHeight="1">
      <c r="A75" s="365"/>
      <c r="B75" s="367"/>
      <c r="C75" s="34" t="s">
        <v>35</v>
      </c>
      <c r="D75" s="39" t="s">
        <v>36</v>
      </c>
      <c r="E75" s="39" t="s">
        <v>9</v>
      </c>
      <c r="F75" s="35" t="s">
        <v>39</v>
      </c>
      <c r="G75" s="362" t="s">
        <v>10</v>
      </c>
      <c r="H75" s="362" t="s">
        <v>11</v>
      </c>
      <c r="I75" s="362" t="s">
        <v>12</v>
      </c>
      <c r="J75" s="362" t="s">
        <v>13</v>
      </c>
      <c r="K75" s="362" t="s">
        <v>14</v>
      </c>
      <c r="L75" s="362" t="s">
        <v>15</v>
      </c>
      <c r="M75" s="362" t="s">
        <v>16</v>
      </c>
      <c r="N75" s="362" t="s">
        <v>17</v>
      </c>
      <c r="O75" s="362" t="s">
        <v>18</v>
      </c>
      <c r="P75" s="362" t="s">
        <v>19</v>
      </c>
      <c r="Q75" s="362" t="s">
        <v>20</v>
      </c>
      <c r="R75" s="362" t="s">
        <v>21</v>
      </c>
    </row>
    <row r="76" spans="1:18" s="63" customFormat="1" ht="23.1" customHeight="1">
      <c r="A76" s="365"/>
      <c r="B76" s="367"/>
      <c r="C76" s="24"/>
      <c r="D76" s="8"/>
      <c r="E76" s="24"/>
      <c r="F76" s="68" t="s">
        <v>40</v>
      </c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</row>
    <row r="77" spans="1:18" s="63" customFormat="1" ht="23.25" customHeight="1">
      <c r="A77" s="103">
        <v>5</v>
      </c>
      <c r="B77" s="154" t="s">
        <v>124</v>
      </c>
      <c r="C77" s="155" t="s">
        <v>477</v>
      </c>
      <c r="D77" s="102">
        <v>150000</v>
      </c>
      <c r="E77" s="106" t="s">
        <v>48</v>
      </c>
      <c r="F77" s="107" t="s">
        <v>24</v>
      </c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</row>
    <row r="78" spans="1:18" s="63" customFormat="1" ht="23.25" customHeight="1">
      <c r="A78" s="91"/>
      <c r="B78" s="101" t="s">
        <v>125</v>
      </c>
      <c r="C78" s="24" t="s">
        <v>128</v>
      </c>
      <c r="D78" s="102"/>
      <c r="E78" s="101"/>
      <c r="F78" s="68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</row>
    <row r="79" spans="1:18" s="63" customFormat="1" ht="23.25" customHeight="1">
      <c r="A79" s="91"/>
      <c r="B79" s="156" t="s">
        <v>126</v>
      </c>
      <c r="C79" s="58" t="s">
        <v>129</v>
      </c>
      <c r="D79" s="102"/>
      <c r="E79" s="101"/>
      <c r="F79" s="68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1:18" s="63" customFormat="1" ht="23.25" customHeight="1">
      <c r="A80" s="91"/>
      <c r="B80" s="101" t="s">
        <v>127</v>
      </c>
      <c r="C80" s="58" t="s">
        <v>130</v>
      </c>
      <c r="D80" s="102"/>
      <c r="E80" s="101"/>
      <c r="F80" s="68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1:18" s="63" customFormat="1" ht="23.25" customHeight="1">
      <c r="A81" s="91"/>
      <c r="B81" s="157"/>
      <c r="C81" s="24" t="s">
        <v>478</v>
      </c>
      <c r="D81" s="102"/>
      <c r="E81" s="101"/>
      <c r="F81" s="68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</row>
    <row r="82" spans="1:18" s="63" customFormat="1" ht="23.25" customHeight="1">
      <c r="A82" s="91"/>
      <c r="B82" s="157"/>
      <c r="C82" s="58" t="s">
        <v>131</v>
      </c>
      <c r="D82" s="102"/>
      <c r="E82" s="101"/>
      <c r="F82" s="68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</row>
    <row r="83" spans="1:18" s="3" customFormat="1" ht="21.75">
      <c r="A83" s="143"/>
      <c r="B83" s="158"/>
      <c r="C83" s="58" t="s">
        <v>132</v>
      </c>
      <c r="D83" s="109"/>
      <c r="E83" s="109"/>
      <c r="F83" s="109"/>
      <c r="G83" s="112"/>
      <c r="H83" s="112"/>
      <c r="I83" s="112"/>
      <c r="J83" s="22"/>
      <c r="K83" s="22"/>
      <c r="L83" s="22"/>
      <c r="M83" s="22"/>
      <c r="N83" s="22"/>
      <c r="O83" s="22"/>
      <c r="P83" s="22"/>
      <c r="Q83" s="22"/>
      <c r="R83" s="22"/>
    </row>
    <row r="84" spans="1:18" s="3" customFormat="1" ht="19.5" customHeight="1">
      <c r="A84" s="143"/>
      <c r="B84" s="158"/>
      <c r="C84" s="52" t="s">
        <v>133</v>
      </c>
      <c r="D84" s="22"/>
      <c r="E84" s="66"/>
      <c r="F84" s="66"/>
      <c r="G84" s="35"/>
      <c r="H84" s="111"/>
      <c r="I84" s="34"/>
      <c r="J84" s="22"/>
      <c r="K84" s="22"/>
      <c r="L84" s="22"/>
      <c r="M84" s="22"/>
      <c r="N84" s="22"/>
      <c r="O84" s="22"/>
      <c r="P84" s="22"/>
      <c r="Q84" s="22"/>
      <c r="R84" s="22"/>
    </row>
    <row r="85" spans="1:18" s="3" customFormat="1" ht="21.75">
      <c r="A85" s="146"/>
      <c r="B85" s="159"/>
      <c r="C85" s="135" t="s">
        <v>134</v>
      </c>
      <c r="D85" s="8"/>
      <c r="E85" s="7"/>
      <c r="F85" s="8"/>
      <c r="G85" s="7"/>
      <c r="H85" s="7"/>
      <c r="I85" s="7"/>
      <c r="J85" s="8"/>
      <c r="K85" s="8"/>
      <c r="L85" s="8"/>
      <c r="M85" s="8"/>
      <c r="N85" s="8"/>
      <c r="O85" s="8"/>
      <c r="P85" s="8"/>
      <c r="Q85" s="8"/>
      <c r="R85" s="8"/>
    </row>
    <row r="86" spans="1:18" s="3" customFormat="1" ht="21" customHeight="1">
      <c r="A86" s="103">
        <v>6</v>
      </c>
      <c r="B86" s="104" t="s">
        <v>136</v>
      </c>
      <c r="C86" s="104" t="s">
        <v>140</v>
      </c>
      <c r="D86" s="105">
        <v>168000</v>
      </c>
      <c r="E86" s="106" t="s">
        <v>70</v>
      </c>
      <c r="F86" s="106" t="s">
        <v>24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s="3" customFormat="1" ht="21.75">
      <c r="A87" s="108"/>
      <c r="B87" s="24" t="s">
        <v>137</v>
      </c>
      <c r="C87" s="24" t="s">
        <v>141</v>
      </c>
      <c r="D87" s="109"/>
      <c r="E87" s="109"/>
      <c r="F87" s="109"/>
      <c r="G87" s="109"/>
      <c r="H87" s="109"/>
      <c r="I87" s="109"/>
      <c r="J87" s="22"/>
      <c r="K87" s="22"/>
      <c r="L87" s="22"/>
      <c r="M87" s="22"/>
      <c r="N87" s="22"/>
      <c r="O87" s="22"/>
      <c r="P87" s="22"/>
      <c r="Q87" s="22"/>
      <c r="R87" s="22"/>
    </row>
    <row r="88" spans="1:18" s="3" customFormat="1" ht="21.75">
      <c r="A88" s="108"/>
      <c r="B88" s="52" t="s">
        <v>138</v>
      </c>
      <c r="C88" s="58" t="s">
        <v>142</v>
      </c>
      <c r="D88" s="109"/>
      <c r="E88" s="109"/>
      <c r="F88" s="109"/>
      <c r="G88" s="109"/>
      <c r="H88" s="109"/>
      <c r="I88" s="109"/>
      <c r="J88" s="22"/>
      <c r="K88" s="22"/>
      <c r="L88" s="22"/>
      <c r="M88" s="22"/>
      <c r="N88" s="22"/>
      <c r="O88" s="22"/>
      <c r="P88" s="22"/>
      <c r="Q88" s="22"/>
      <c r="R88" s="22"/>
    </row>
    <row r="89" spans="1:18" s="3" customFormat="1" ht="21.75">
      <c r="A89" s="108"/>
      <c r="B89" s="24" t="s">
        <v>139</v>
      </c>
      <c r="C89" s="58" t="s">
        <v>143</v>
      </c>
      <c r="D89" s="109"/>
      <c r="E89" s="109"/>
      <c r="F89" s="109"/>
      <c r="G89" s="109"/>
      <c r="H89" s="109"/>
      <c r="I89" s="109"/>
      <c r="J89" s="22"/>
      <c r="K89" s="22"/>
      <c r="L89" s="22"/>
      <c r="M89" s="22"/>
      <c r="N89" s="22"/>
      <c r="O89" s="22"/>
      <c r="P89" s="22"/>
      <c r="Q89" s="22"/>
      <c r="R89" s="22"/>
    </row>
    <row r="90" spans="1:18" s="3" customFormat="1" ht="21.75">
      <c r="A90" s="108"/>
      <c r="B90" s="52"/>
      <c r="C90" s="24" t="s">
        <v>144</v>
      </c>
      <c r="D90" s="109"/>
      <c r="E90" s="109"/>
      <c r="F90" s="109"/>
      <c r="G90" s="109"/>
      <c r="H90" s="109"/>
      <c r="I90" s="109"/>
      <c r="J90" s="22"/>
      <c r="K90" s="22"/>
      <c r="L90" s="22"/>
      <c r="M90" s="22"/>
      <c r="N90" s="22"/>
      <c r="O90" s="22"/>
      <c r="P90" s="22"/>
      <c r="Q90" s="22"/>
      <c r="R90" s="22"/>
    </row>
    <row r="91" spans="1:18" s="3" customFormat="1" ht="21.75">
      <c r="A91" s="108"/>
      <c r="B91" s="52"/>
      <c r="C91" s="58" t="s">
        <v>145</v>
      </c>
      <c r="D91" s="109"/>
      <c r="E91" s="109"/>
      <c r="F91" s="109"/>
      <c r="G91" s="109"/>
      <c r="H91" s="109"/>
      <c r="I91" s="109"/>
      <c r="J91" s="22"/>
      <c r="K91" s="22"/>
      <c r="L91" s="22"/>
      <c r="M91" s="22"/>
      <c r="N91" s="22"/>
      <c r="O91" s="22"/>
      <c r="P91" s="22"/>
      <c r="Q91" s="22"/>
      <c r="R91" s="22"/>
    </row>
    <row r="92" spans="1:18" s="3" customFormat="1" ht="21.75">
      <c r="A92" s="108"/>
      <c r="B92" s="23"/>
      <c r="C92" s="58" t="s">
        <v>146</v>
      </c>
      <c r="D92" s="22"/>
      <c r="E92" s="66"/>
      <c r="F92" s="66"/>
      <c r="G92" s="35"/>
      <c r="H92" s="111"/>
      <c r="I92" s="34"/>
      <c r="J92" s="22"/>
      <c r="K92" s="22"/>
      <c r="L92" s="22"/>
      <c r="M92" s="22"/>
      <c r="N92" s="22"/>
      <c r="O92" s="22"/>
      <c r="P92" s="22"/>
      <c r="Q92" s="22"/>
      <c r="R92" s="22"/>
    </row>
    <row r="93" spans="1:18" s="3" customFormat="1" ht="21.75">
      <c r="A93" s="108"/>
      <c r="B93" s="23"/>
      <c r="C93" s="58" t="s">
        <v>147</v>
      </c>
      <c r="D93" s="22"/>
      <c r="E93" s="66"/>
      <c r="F93" s="66"/>
      <c r="G93" s="35"/>
      <c r="H93" s="111"/>
      <c r="I93" s="34"/>
      <c r="J93" s="22"/>
      <c r="K93" s="22"/>
      <c r="L93" s="22"/>
      <c r="M93" s="22"/>
      <c r="N93" s="22"/>
      <c r="O93" s="22"/>
      <c r="P93" s="22"/>
      <c r="Q93" s="22"/>
      <c r="R93" s="22"/>
    </row>
    <row r="94" spans="1:18" s="3" customFormat="1" ht="21.75">
      <c r="A94" s="108"/>
      <c r="B94" s="23"/>
      <c r="C94" s="58" t="s">
        <v>148</v>
      </c>
      <c r="D94" s="22"/>
      <c r="E94" s="66"/>
      <c r="F94" s="66"/>
      <c r="G94" s="35"/>
      <c r="H94" s="111"/>
      <c r="I94" s="34"/>
      <c r="J94" s="22"/>
      <c r="K94" s="22"/>
      <c r="L94" s="22"/>
      <c r="M94" s="22"/>
      <c r="N94" s="22"/>
      <c r="O94" s="22"/>
      <c r="P94" s="22"/>
      <c r="Q94" s="22"/>
      <c r="R94" s="22"/>
    </row>
    <row r="95" spans="1:18" s="3" customFormat="1" ht="21.75">
      <c r="A95" s="109"/>
      <c r="B95" s="23"/>
      <c r="C95" s="58" t="s">
        <v>149</v>
      </c>
      <c r="D95" s="22"/>
      <c r="E95" s="66"/>
      <c r="F95" s="66"/>
      <c r="G95" s="35"/>
      <c r="H95" s="111"/>
      <c r="I95" s="34"/>
      <c r="J95" s="22"/>
      <c r="K95" s="22"/>
      <c r="L95" s="22"/>
      <c r="M95" s="22"/>
      <c r="N95" s="22"/>
      <c r="O95" s="22"/>
      <c r="P95" s="22"/>
      <c r="Q95" s="22"/>
      <c r="R95" s="22"/>
    </row>
    <row r="96" spans="1:18" s="3" customFormat="1" ht="21.75">
      <c r="A96" s="160"/>
      <c r="B96" s="161"/>
      <c r="C96" s="162" t="s">
        <v>150</v>
      </c>
      <c r="D96" s="160"/>
      <c r="E96" s="160"/>
      <c r="F96" s="160"/>
      <c r="G96" s="61"/>
      <c r="H96" s="163"/>
      <c r="I96" s="59"/>
      <c r="J96" s="8"/>
      <c r="K96" s="8"/>
      <c r="L96" s="8"/>
      <c r="M96" s="8"/>
      <c r="N96" s="8"/>
      <c r="O96" s="8"/>
      <c r="P96" s="8"/>
      <c r="Q96" s="8"/>
      <c r="R96" s="8"/>
    </row>
    <row r="97" spans="1:18" s="3" customFormat="1" ht="21.75">
      <c r="A97" s="95"/>
      <c r="B97" s="164"/>
      <c r="C97" s="47"/>
      <c r="D97" s="95"/>
      <c r="E97" s="95"/>
      <c r="F97" s="95"/>
      <c r="G97" s="121"/>
      <c r="H97" s="122"/>
      <c r="I97" s="54"/>
      <c r="J97" s="4"/>
      <c r="K97" s="4"/>
      <c r="L97" s="4"/>
      <c r="M97" s="4"/>
      <c r="N97" s="4"/>
      <c r="O97" s="4"/>
      <c r="P97" s="4"/>
      <c r="Q97" s="4"/>
      <c r="R97" s="4"/>
    </row>
    <row r="98" spans="1:18" s="63" customFormat="1" ht="23.1" customHeight="1">
      <c r="A98" s="364" t="s">
        <v>2</v>
      </c>
      <c r="B98" s="366" t="s">
        <v>38</v>
      </c>
      <c r="C98" s="38" t="s">
        <v>34</v>
      </c>
      <c r="D98" s="37" t="s">
        <v>5</v>
      </c>
      <c r="E98" s="37" t="s">
        <v>6</v>
      </c>
      <c r="F98" s="19" t="s">
        <v>37</v>
      </c>
      <c r="G98" s="368" t="s">
        <v>41</v>
      </c>
      <c r="H98" s="369"/>
      <c r="I98" s="369"/>
      <c r="J98" s="369" t="s">
        <v>101</v>
      </c>
      <c r="K98" s="369"/>
      <c r="L98" s="369"/>
      <c r="M98" s="369"/>
      <c r="N98" s="369"/>
      <c r="O98" s="369"/>
      <c r="P98" s="369"/>
      <c r="Q98" s="369"/>
      <c r="R98" s="369"/>
    </row>
    <row r="99" spans="1:18" s="63" customFormat="1" ht="23.1" customHeight="1">
      <c r="A99" s="365"/>
      <c r="B99" s="367"/>
      <c r="C99" s="34" t="s">
        <v>35</v>
      </c>
      <c r="D99" s="39" t="s">
        <v>36</v>
      </c>
      <c r="E99" s="39" t="s">
        <v>9</v>
      </c>
      <c r="F99" s="35" t="s">
        <v>39</v>
      </c>
      <c r="G99" s="362" t="s">
        <v>10</v>
      </c>
      <c r="H99" s="362" t="s">
        <v>11</v>
      </c>
      <c r="I99" s="362" t="s">
        <v>12</v>
      </c>
      <c r="J99" s="362" t="s">
        <v>13</v>
      </c>
      <c r="K99" s="362" t="s">
        <v>14</v>
      </c>
      <c r="L99" s="362" t="s">
        <v>15</v>
      </c>
      <c r="M99" s="362" t="s">
        <v>16</v>
      </c>
      <c r="N99" s="362" t="s">
        <v>17</v>
      </c>
      <c r="O99" s="362" t="s">
        <v>18</v>
      </c>
      <c r="P99" s="362" t="s">
        <v>19</v>
      </c>
      <c r="Q99" s="362" t="s">
        <v>20</v>
      </c>
      <c r="R99" s="362" t="s">
        <v>21</v>
      </c>
    </row>
    <row r="100" spans="1:18" s="63" customFormat="1" ht="23.1" customHeight="1">
      <c r="A100" s="365"/>
      <c r="B100" s="367"/>
      <c r="C100" s="24"/>
      <c r="D100" s="8"/>
      <c r="E100" s="24"/>
      <c r="F100" s="68" t="s">
        <v>40</v>
      </c>
      <c r="G100" s="363"/>
      <c r="H100" s="363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</row>
    <row r="101" spans="1:18" s="3" customFormat="1" ht="21.75">
      <c r="A101" s="107">
        <v>7</v>
      </c>
      <c r="B101" s="104" t="s">
        <v>25</v>
      </c>
      <c r="C101" s="104" t="s">
        <v>152</v>
      </c>
      <c r="D101" s="165">
        <v>125000</v>
      </c>
      <c r="E101" s="166" t="s">
        <v>50</v>
      </c>
      <c r="F101" s="166" t="s">
        <v>24</v>
      </c>
      <c r="G101" s="11"/>
      <c r="H101" s="11"/>
      <c r="I101" s="11"/>
      <c r="J101" s="5"/>
      <c r="K101" s="5"/>
      <c r="L101" s="5"/>
      <c r="M101" s="5"/>
      <c r="N101" s="5"/>
      <c r="O101" s="5"/>
      <c r="P101" s="5"/>
      <c r="Q101" s="5"/>
      <c r="R101" s="5"/>
    </row>
    <row r="102" spans="1:18" s="3" customFormat="1" ht="21.75">
      <c r="A102" s="109"/>
      <c r="B102" s="24" t="s">
        <v>137</v>
      </c>
      <c r="C102" s="112" t="s">
        <v>153</v>
      </c>
      <c r="D102" s="109"/>
      <c r="E102" s="109"/>
      <c r="F102" s="109"/>
      <c r="G102" s="109"/>
      <c r="H102" s="109"/>
      <c r="I102" s="109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s="3" customFormat="1" ht="21.75">
      <c r="A103" s="109"/>
      <c r="B103" s="52" t="s">
        <v>151</v>
      </c>
      <c r="C103" s="58" t="s">
        <v>155</v>
      </c>
      <c r="D103" s="22"/>
      <c r="E103" s="66"/>
      <c r="F103" s="66"/>
      <c r="G103" s="35"/>
      <c r="H103" s="111"/>
      <c r="I103" s="34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s="3" customFormat="1" ht="21.75">
      <c r="A104" s="109"/>
      <c r="B104" s="52"/>
      <c r="C104" s="58" t="s">
        <v>154</v>
      </c>
      <c r="D104" s="22"/>
      <c r="E104" s="66"/>
      <c r="F104" s="66"/>
      <c r="G104" s="35"/>
      <c r="H104" s="111"/>
      <c r="I104" s="34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1:18" s="3" customFormat="1" ht="21.75">
      <c r="A105" s="109"/>
      <c r="B105" s="52"/>
      <c r="C105" s="24" t="s">
        <v>132</v>
      </c>
      <c r="D105" s="22"/>
      <c r="E105" s="66"/>
      <c r="F105" s="66"/>
      <c r="G105" s="35"/>
      <c r="H105" s="111"/>
      <c r="I105" s="34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1:18" s="3" customFormat="1" ht="21.75">
      <c r="A106" s="109"/>
      <c r="B106" s="52"/>
      <c r="C106" s="58" t="s">
        <v>156</v>
      </c>
      <c r="D106" s="22"/>
      <c r="E106" s="66"/>
      <c r="F106" s="66"/>
      <c r="G106" s="35"/>
      <c r="H106" s="111"/>
      <c r="I106" s="34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1:18" s="3" customFormat="1" ht="21.75">
      <c r="A107" s="109"/>
      <c r="B107" s="7"/>
      <c r="C107" s="7" t="s">
        <v>80</v>
      </c>
      <c r="D107" s="109"/>
      <c r="E107" s="109"/>
      <c r="F107" s="109"/>
      <c r="G107" s="35"/>
      <c r="H107" s="111"/>
      <c r="I107" s="34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1:18" s="3" customFormat="1" ht="21.75">
      <c r="A108" s="107">
        <v>8</v>
      </c>
      <c r="B108" s="49" t="s">
        <v>157</v>
      </c>
      <c r="C108" s="104" t="s">
        <v>159</v>
      </c>
      <c r="D108" s="107">
        <v>125000</v>
      </c>
      <c r="E108" s="107" t="s">
        <v>71</v>
      </c>
      <c r="F108" s="107" t="s">
        <v>24</v>
      </c>
      <c r="G108" s="107"/>
      <c r="H108" s="107"/>
      <c r="I108" s="107"/>
      <c r="J108" s="5"/>
      <c r="K108" s="5"/>
      <c r="L108" s="5"/>
      <c r="M108" s="5"/>
      <c r="N108" s="5"/>
      <c r="O108" s="5"/>
      <c r="P108" s="5"/>
      <c r="Q108" s="5"/>
      <c r="R108" s="5"/>
    </row>
    <row r="109" spans="1:18" s="3" customFormat="1" ht="21.75">
      <c r="A109" s="109"/>
      <c r="B109" s="23" t="s">
        <v>158</v>
      </c>
      <c r="C109" s="24" t="s">
        <v>160</v>
      </c>
      <c r="D109" s="109"/>
      <c r="E109" s="109"/>
      <c r="F109" s="109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1:18" s="3" customFormat="1" ht="21.75">
      <c r="A110" s="109"/>
      <c r="B110" s="25"/>
      <c r="C110" s="24" t="s">
        <v>161</v>
      </c>
      <c r="D110" s="22"/>
      <c r="E110" s="66"/>
      <c r="F110" s="66"/>
      <c r="G110" s="35"/>
      <c r="H110" s="111"/>
      <c r="I110" s="34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1:18" s="3" customFormat="1" ht="21.75">
      <c r="A111" s="109"/>
      <c r="B111" s="25"/>
      <c r="C111" s="24" t="s">
        <v>162</v>
      </c>
      <c r="D111" s="22"/>
      <c r="E111" s="66"/>
      <c r="F111" s="66"/>
      <c r="G111" s="35"/>
      <c r="H111" s="111"/>
      <c r="I111" s="34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1:18" s="3" customFormat="1" ht="21.75">
      <c r="A112" s="109"/>
      <c r="B112" s="25"/>
      <c r="C112" s="58" t="s">
        <v>163</v>
      </c>
      <c r="D112" s="22"/>
      <c r="E112" s="66"/>
      <c r="F112" s="66"/>
      <c r="G112" s="35"/>
      <c r="H112" s="111"/>
      <c r="I112" s="34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1:19" s="3" customFormat="1" ht="21.75">
      <c r="A113" s="109"/>
      <c r="B113" s="25"/>
      <c r="C113" s="58" t="s">
        <v>164</v>
      </c>
      <c r="D113" s="22"/>
      <c r="E113" s="66"/>
      <c r="F113" s="66"/>
      <c r="G113" s="35"/>
      <c r="H113" s="111"/>
      <c r="I113" s="34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1:19" s="3" customFormat="1" ht="21.75">
      <c r="A114" s="160"/>
      <c r="B114" s="28"/>
      <c r="C114" s="135" t="s">
        <v>134</v>
      </c>
      <c r="D114" s="8"/>
      <c r="E114" s="167"/>
      <c r="F114" s="167"/>
      <c r="G114" s="61"/>
      <c r="H114" s="163"/>
      <c r="I114" s="59"/>
      <c r="J114" s="8"/>
      <c r="K114" s="8"/>
      <c r="L114" s="8"/>
      <c r="M114" s="8"/>
      <c r="N114" s="8"/>
      <c r="O114" s="8"/>
      <c r="P114" s="8"/>
      <c r="Q114" s="8"/>
      <c r="R114" s="8"/>
    </row>
    <row r="115" spans="1:19" s="3" customFormat="1" ht="21.75">
      <c r="A115" s="107">
        <v>9</v>
      </c>
      <c r="B115" s="49" t="s">
        <v>165</v>
      </c>
      <c r="C115" s="104" t="s">
        <v>167</v>
      </c>
      <c r="D115" s="105">
        <v>250000</v>
      </c>
      <c r="E115" s="106" t="s">
        <v>43</v>
      </c>
      <c r="F115" s="168" t="s">
        <v>24</v>
      </c>
      <c r="G115" s="14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1:19" s="3" customFormat="1" ht="21.75">
      <c r="A116" s="109"/>
      <c r="B116" s="110" t="s">
        <v>166</v>
      </c>
      <c r="C116" s="24" t="s">
        <v>168</v>
      </c>
      <c r="D116" s="109"/>
      <c r="E116" s="109"/>
      <c r="F116" s="169"/>
      <c r="G116" s="109"/>
      <c r="H116" s="109"/>
      <c r="I116" s="109"/>
      <c r="J116" s="22"/>
      <c r="K116" s="22"/>
      <c r="L116" s="22"/>
      <c r="M116" s="22"/>
      <c r="N116" s="22"/>
      <c r="O116" s="22"/>
      <c r="P116" s="22"/>
      <c r="Q116" s="22"/>
      <c r="R116" s="22"/>
      <c r="S116" s="4"/>
    </row>
    <row r="117" spans="1:19" s="3" customFormat="1" ht="21.75">
      <c r="A117" s="109"/>
      <c r="B117" s="23"/>
      <c r="C117" s="58" t="s">
        <v>169</v>
      </c>
      <c r="D117" s="22"/>
      <c r="E117" s="66"/>
      <c r="F117" s="170"/>
      <c r="G117" s="171"/>
      <c r="H117" s="171"/>
      <c r="I117" s="171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1:19" s="3" customFormat="1" ht="21.75">
      <c r="A118" s="109"/>
      <c r="B118" s="25"/>
      <c r="C118" s="58" t="s">
        <v>170</v>
      </c>
      <c r="D118" s="22"/>
      <c r="E118" s="66"/>
      <c r="F118" s="170"/>
      <c r="G118" s="35"/>
      <c r="H118" s="111"/>
      <c r="I118" s="34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1:19" s="3" customFormat="1" ht="24" customHeight="1">
      <c r="A119" s="109"/>
      <c r="B119" s="25"/>
      <c r="C119" s="58" t="s">
        <v>171</v>
      </c>
      <c r="D119" s="144"/>
      <c r="E119" s="144"/>
      <c r="F119" s="172"/>
      <c r="G119" s="109"/>
      <c r="H119" s="109"/>
      <c r="I119" s="109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1:19" s="3" customFormat="1" ht="21.75">
      <c r="A120" s="109"/>
      <c r="B120" s="25"/>
      <c r="C120" s="58" t="s">
        <v>121</v>
      </c>
      <c r="D120" s="22"/>
      <c r="E120" s="66"/>
      <c r="F120" s="170"/>
      <c r="G120" s="109"/>
      <c r="H120" s="109"/>
      <c r="I120" s="109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1:19" s="3" customFormat="1" ht="21.75">
      <c r="A121" s="109"/>
      <c r="B121" s="25"/>
      <c r="C121" s="52" t="s">
        <v>172</v>
      </c>
      <c r="D121" s="22"/>
      <c r="E121" s="66"/>
      <c r="F121" s="170"/>
      <c r="G121" s="109"/>
      <c r="H121" s="109"/>
      <c r="I121" s="109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9" s="3" customFormat="1" ht="19.5" customHeight="1">
      <c r="A122" s="160"/>
      <c r="B122" s="28"/>
      <c r="C122" s="7" t="s">
        <v>173</v>
      </c>
      <c r="D122" s="8"/>
      <c r="E122" s="167"/>
      <c r="F122" s="173"/>
      <c r="G122" s="160"/>
      <c r="H122" s="160"/>
      <c r="I122" s="160"/>
      <c r="J122" s="8"/>
      <c r="K122" s="8"/>
      <c r="L122" s="8"/>
      <c r="M122" s="8"/>
      <c r="N122" s="8"/>
      <c r="O122" s="8"/>
      <c r="P122" s="8"/>
      <c r="Q122" s="8"/>
      <c r="R122" s="8"/>
    </row>
    <row r="123" spans="1:19" s="63" customFormat="1" ht="23.1" customHeight="1">
      <c r="A123" s="364" t="s">
        <v>2</v>
      </c>
      <c r="B123" s="366" t="s">
        <v>38</v>
      </c>
      <c r="C123" s="38" t="s">
        <v>34</v>
      </c>
      <c r="D123" s="37" t="s">
        <v>5</v>
      </c>
      <c r="E123" s="37" t="s">
        <v>6</v>
      </c>
      <c r="F123" s="19" t="s">
        <v>37</v>
      </c>
      <c r="G123" s="368" t="s">
        <v>41</v>
      </c>
      <c r="H123" s="369"/>
      <c r="I123" s="369"/>
      <c r="J123" s="369" t="s">
        <v>101</v>
      </c>
      <c r="K123" s="369"/>
      <c r="L123" s="369"/>
      <c r="M123" s="369"/>
      <c r="N123" s="369"/>
      <c r="O123" s="369"/>
      <c r="P123" s="369"/>
      <c r="Q123" s="369"/>
      <c r="R123" s="369"/>
    </row>
    <row r="124" spans="1:19" s="63" customFormat="1" ht="23.1" customHeight="1">
      <c r="A124" s="365"/>
      <c r="B124" s="367"/>
      <c r="C124" s="34" t="s">
        <v>35</v>
      </c>
      <c r="D124" s="39" t="s">
        <v>36</v>
      </c>
      <c r="E124" s="39" t="s">
        <v>9</v>
      </c>
      <c r="F124" s="35" t="s">
        <v>39</v>
      </c>
      <c r="G124" s="362" t="s">
        <v>10</v>
      </c>
      <c r="H124" s="362" t="s">
        <v>11</v>
      </c>
      <c r="I124" s="362" t="s">
        <v>12</v>
      </c>
      <c r="J124" s="362" t="s">
        <v>13</v>
      </c>
      <c r="K124" s="362" t="s">
        <v>14</v>
      </c>
      <c r="L124" s="362" t="s">
        <v>15</v>
      </c>
      <c r="M124" s="362" t="s">
        <v>16</v>
      </c>
      <c r="N124" s="362" t="s">
        <v>17</v>
      </c>
      <c r="O124" s="362" t="s">
        <v>18</v>
      </c>
      <c r="P124" s="362" t="s">
        <v>19</v>
      </c>
      <c r="Q124" s="362" t="s">
        <v>20</v>
      </c>
      <c r="R124" s="362" t="s">
        <v>21</v>
      </c>
    </row>
    <row r="125" spans="1:19" s="63" customFormat="1" ht="23.1" customHeight="1">
      <c r="A125" s="365"/>
      <c r="B125" s="367"/>
      <c r="C125" s="24"/>
      <c r="D125" s="8"/>
      <c r="E125" s="24"/>
      <c r="F125" s="68" t="s">
        <v>40</v>
      </c>
      <c r="G125" s="363"/>
      <c r="H125" s="363"/>
      <c r="I125" s="363"/>
      <c r="J125" s="363"/>
      <c r="K125" s="363"/>
      <c r="L125" s="363"/>
      <c r="M125" s="363"/>
      <c r="N125" s="363"/>
      <c r="O125" s="363"/>
      <c r="P125" s="363"/>
      <c r="Q125" s="363"/>
      <c r="R125" s="363"/>
    </row>
    <row r="126" spans="1:19" s="3" customFormat="1" ht="21.75">
      <c r="A126" s="107">
        <v>10</v>
      </c>
      <c r="B126" s="49" t="s">
        <v>174</v>
      </c>
      <c r="C126" s="104" t="s">
        <v>175</v>
      </c>
      <c r="D126" s="5">
        <v>150000</v>
      </c>
      <c r="E126" s="14" t="s">
        <v>72</v>
      </c>
      <c r="F126" s="14" t="s">
        <v>24</v>
      </c>
      <c r="G126" s="14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1:19" s="3" customFormat="1" ht="21.75">
      <c r="A127" s="109"/>
      <c r="B127" s="52"/>
      <c r="C127" s="58" t="s">
        <v>176</v>
      </c>
      <c r="D127" s="22"/>
      <c r="E127" s="66"/>
      <c r="F127" s="66"/>
      <c r="G127" s="66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9" s="3" customFormat="1" ht="21.75">
      <c r="A128" s="109"/>
      <c r="B128" s="162"/>
      <c r="C128" s="162" t="s">
        <v>177</v>
      </c>
      <c r="D128" s="22"/>
      <c r="E128" s="66"/>
      <c r="F128" s="66"/>
      <c r="G128" s="66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1:18" s="3" customFormat="1" ht="24" customHeight="1">
      <c r="A129" s="107">
        <v>11</v>
      </c>
      <c r="B129" s="49" t="s">
        <v>51</v>
      </c>
      <c r="C129" s="123" t="s">
        <v>179</v>
      </c>
      <c r="D129" s="105">
        <v>150000</v>
      </c>
      <c r="E129" s="14" t="s">
        <v>48</v>
      </c>
      <c r="F129" s="168" t="s">
        <v>24</v>
      </c>
      <c r="G129" s="19"/>
      <c r="H129" s="174"/>
      <c r="I129" s="38"/>
      <c r="J129" s="5"/>
      <c r="K129" s="5"/>
      <c r="L129" s="5"/>
      <c r="M129" s="5"/>
      <c r="N129" s="5"/>
      <c r="O129" s="5"/>
      <c r="P129" s="5"/>
      <c r="Q129" s="5"/>
      <c r="R129" s="5"/>
    </row>
    <row r="130" spans="1:18" s="3" customFormat="1" ht="24" customHeight="1">
      <c r="A130" s="109"/>
      <c r="B130" s="52" t="s">
        <v>178</v>
      </c>
      <c r="C130" s="123" t="s">
        <v>180</v>
      </c>
      <c r="D130" s="124"/>
      <c r="E130" s="66"/>
      <c r="F130" s="175"/>
      <c r="G130" s="35"/>
      <c r="H130" s="111"/>
      <c r="I130" s="34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1:18" s="3" customFormat="1" ht="24" customHeight="1">
      <c r="A131" s="109"/>
      <c r="B131" s="162"/>
      <c r="C131" s="123" t="s">
        <v>181</v>
      </c>
      <c r="D131" s="124"/>
      <c r="E131" s="66"/>
      <c r="F131" s="175"/>
      <c r="G131" s="35"/>
      <c r="H131" s="111"/>
      <c r="I131" s="34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1:18" s="3" customFormat="1" ht="21.75">
      <c r="A132" s="107">
        <v>12</v>
      </c>
      <c r="B132" s="49" t="s">
        <v>51</v>
      </c>
      <c r="C132" s="104" t="s">
        <v>179</v>
      </c>
      <c r="D132" s="165">
        <v>120000</v>
      </c>
      <c r="E132" s="14" t="s">
        <v>44</v>
      </c>
      <c r="F132" s="166" t="s">
        <v>24</v>
      </c>
      <c r="G132" s="107"/>
      <c r="H132" s="107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1:18" s="3" customFormat="1" ht="21.75">
      <c r="A133" s="109"/>
      <c r="B133" s="110" t="s">
        <v>178</v>
      </c>
      <c r="C133" s="58" t="s">
        <v>182</v>
      </c>
      <c r="D133" s="176"/>
      <c r="E133" s="140"/>
      <c r="F133" s="140"/>
      <c r="G133" s="109"/>
      <c r="H133" s="109"/>
      <c r="I133" s="109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1:18" s="3" customFormat="1" ht="21.75">
      <c r="A134" s="160"/>
      <c r="B134" s="161"/>
      <c r="C134" s="135" t="s">
        <v>183</v>
      </c>
      <c r="D134" s="160"/>
      <c r="E134" s="160"/>
      <c r="F134" s="160"/>
      <c r="G134" s="61"/>
      <c r="H134" s="8"/>
      <c r="I134" s="59"/>
      <c r="J134" s="8"/>
      <c r="K134" s="8"/>
      <c r="L134" s="8"/>
      <c r="M134" s="8"/>
      <c r="N134" s="8"/>
      <c r="O134" s="8"/>
      <c r="P134" s="8"/>
      <c r="Q134" s="8"/>
      <c r="R134" s="8"/>
    </row>
    <row r="135" spans="1:18" s="82" customFormat="1">
      <c r="A135" s="83"/>
      <c r="D135" s="83"/>
      <c r="E135" s="80"/>
      <c r="F135" s="80"/>
      <c r="G135" s="81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</row>
    <row r="136" spans="1:18" s="82" customFormat="1">
      <c r="A136" s="83"/>
      <c r="D136" s="83"/>
      <c r="E136" s="80"/>
      <c r="F136" s="80"/>
      <c r="G136" s="81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</row>
    <row r="137" spans="1:18" s="82" customFormat="1">
      <c r="A137" s="83"/>
      <c r="D137" s="83"/>
      <c r="E137" s="80"/>
      <c r="F137" s="80"/>
      <c r="G137" s="81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</row>
    <row r="138" spans="1:18" s="82" customFormat="1">
      <c r="A138" s="83"/>
      <c r="D138" s="83"/>
      <c r="E138" s="80"/>
      <c r="F138" s="80"/>
      <c r="G138" s="81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</row>
    <row r="139" spans="1:18" s="82" customFormat="1">
      <c r="A139" s="83"/>
      <c r="D139" s="83"/>
      <c r="E139" s="80"/>
      <c r="F139" s="80"/>
      <c r="G139" s="81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</row>
    <row r="140" spans="1:18" s="82" customFormat="1">
      <c r="A140" s="83"/>
      <c r="D140" s="83"/>
      <c r="E140" s="80"/>
      <c r="F140" s="80"/>
      <c r="G140" s="81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</row>
    <row r="141" spans="1:18" s="82" customFormat="1">
      <c r="A141" s="83"/>
      <c r="D141" s="83"/>
      <c r="E141" s="80"/>
      <c r="F141" s="80"/>
      <c r="G141" s="81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</row>
    <row r="142" spans="1:18" s="82" customFormat="1">
      <c r="A142" s="83"/>
      <c r="D142" s="83"/>
      <c r="E142" s="80"/>
      <c r="F142" s="80"/>
      <c r="G142" s="81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</row>
    <row r="143" spans="1:18" s="82" customFormat="1">
      <c r="A143" s="83"/>
      <c r="D143" s="83"/>
      <c r="E143" s="80"/>
      <c r="F143" s="80"/>
      <c r="G143" s="81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</row>
    <row r="144" spans="1:18" s="82" customFormat="1">
      <c r="A144" s="83"/>
      <c r="D144" s="83"/>
      <c r="E144" s="80"/>
      <c r="F144" s="80"/>
      <c r="G144" s="81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</row>
    <row r="145" spans="1:18" s="82" customFormat="1">
      <c r="A145" s="83"/>
      <c r="D145" s="83"/>
      <c r="E145" s="80"/>
      <c r="F145" s="80"/>
      <c r="G145" s="81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</row>
    <row r="146" spans="1:18" s="82" customFormat="1">
      <c r="A146" s="83"/>
      <c r="D146" s="83"/>
      <c r="E146" s="80"/>
      <c r="F146" s="80"/>
      <c r="G146" s="81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</row>
    <row r="147" spans="1:18" s="82" customFormat="1">
      <c r="A147" s="83"/>
      <c r="D147" s="83"/>
      <c r="E147" s="80"/>
      <c r="F147" s="80"/>
      <c r="G147" s="81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</row>
    <row r="148" spans="1:18" s="82" customFormat="1">
      <c r="A148" s="83"/>
      <c r="D148" s="83"/>
      <c r="E148" s="80"/>
      <c r="F148" s="80"/>
      <c r="G148" s="81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</row>
    <row r="149" spans="1:18" s="82" customFormat="1">
      <c r="A149" s="83"/>
      <c r="D149" s="83"/>
      <c r="E149" s="80"/>
      <c r="F149" s="80"/>
      <c r="G149" s="81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</row>
    <row r="150" spans="1:18" s="82" customFormat="1">
      <c r="A150" s="83"/>
      <c r="D150" s="83"/>
      <c r="E150" s="80"/>
      <c r="F150" s="80"/>
      <c r="G150" s="81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</row>
    <row r="151" spans="1:18" s="82" customFormat="1">
      <c r="A151" s="83"/>
      <c r="D151" s="83"/>
      <c r="E151" s="80"/>
      <c r="F151" s="80"/>
      <c r="G151" s="81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</row>
    <row r="152" spans="1:18" s="82" customFormat="1">
      <c r="A152" s="83"/>
      <c r="D152" s="83"/>
      <c r="E152" s="80"/>
      <c r="F152" s="80"/>
      <c r="G152" s="81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</row>
    <row r="153" spans="1:18" s="82" customFormat="1">
      <c r="A153" s="83"/>
      <c r="D153" s="83"/>
      <c r="E153" s="80"/>
      <c r="F153" s="80"/>
      <c r="G153" s="81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</row>
    <row r="154" spans="1:18" s="82" customFormat="1">
      <c r="A154" s="83"/>
      <c r="C154" s="82">
        <f>D10+D28+D52+D61+D77+D86+D108+D115+D126+D129+D101+D132</f>
        <v>2488000</v>
      </c>
      <c r="D154" s="83"/>
      <c r="E154" s="80"/>
      <c r="F154" s="80"/>
      <c r="G154" s="81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</row>
    <row r="155" spans="1:18" s="82" customFormat="1">
      <c r="A155" s="83"/>
      <c r="D155" s="83"/>
      <c r="E155" s="80"/>
      <c r="F155" s="80"/>
      <c r="G155" s="81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</row>
    <row r="156" spans="1:18" s="82" customFormat="1">
      <c r="A156" s="83"/>
      <c r="D156" s="83"/>
      <c r="E156" s="80"/>
      <c r="F156" s="80"/>
      <c r="G156" s="81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</row>
    <row r="157" spans="1:18" s="82" customFormat="1">
      <c r="A157" s="83"/>
      <c r="D157" s="83"/>
      <c r="E157" s="80"/>
      <c r="F157" s="80"/>
      <c r="G157" s="81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</row>
    <row r="158" spans="1:18" s="82" customFormat="1">
      <c r="A158" s="83"/>
      <c r="D158" s="83"/>
      <c r="E158" s="80"/>
      <c r="F158" s="80"/>
      <c r="G158" s="81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</row>
    <row r="159" spans="1:18" s="82" customFormat="1">
      <c r="A159" s="83"/>
      <c r="D159" s="83"/>
      <c r="E159" s="80"/>
      <c r="F159" s="80"/>
      <c r="G159" s="81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</row>
    <row r="160" spans="1:18" s="82" customFormat="1">
      <c r="A160" s="83"/>
      <c r="D160" s="83"/>
      <c r="E160" s="80"/>
      <c r="F160" s="80"/>
      <c r="G160" s="81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</row>
    <row r="161" spans="1:18" s="82" customFormat="1">
      <c r="A161" s="83"/>
      <c r="D161" s="83"/>
      <c r="E161" s="80"/>
      <c r="F161" s="80"/>
      <c r="G161" s="81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</row>
    <row r="162" spans="1:18" s="82" customFormat="1">
      <c r="A162" s="83"/>
      <c r="D162" s="83"/>
      <c r="E162" s="80"/>
      <c r="F162" s="80"/>
      <c r="G162" s="81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</row>
    <row r="163" spans="1:18" s="82" customFormat="1">
      <c r="A163" s="83"/>
      <c r="D163" s="83"/>
      <c r="E163" s="80"/>
      <c r="F163" s="80"/>
      <c r="G163" s="81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</row>
    <row r="164" spans="1:18" s="82" customFormat="1">
      <c r="A164" s="83"/>
      <c r="D164" s="83"/>
      <c r="E164" s="80"/>
      <c r="F164" s="80"/>
      <c r="G164" s="81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</row>
    <row r="165" spans="1:18" s="82" customFormat="1">
      <c r="A165" s="83"/>
      <c r="D165" s="83"/>
      <c r="E165" s="80"/>
      <c r="F165" s="80"/>
      <c r="G165" s="81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</row>
    <row r="166" spans="1:18" s="82" customFormat="1">
      <c r="A166" s="83"/>
      <c r="D166" s="83"/>
      <c r="E166" s="80"/>
      <c r="F166" s="80"/>
      <c r="G166" s="81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</row>
    <row r="167" spans="1:18" s="82" customFormat="1">
      <c r="A167" s="83"/>
      <c r="D167" s="83"/>
      <c r="E167" s="80"/>
      <c r="F167" s="80"/>
      <c r="G167" s="81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</row>
    <row r="168" spans="1:18" s="82" customFormat="1">
      <c r="A168" s="83"/>
      <c r="D168" s="83"/>
      <c r="E168" s="80"/>
      <c r="F168" s="80"/>
      <c r="G168" s="81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</row>
    <row r="169" spans="1:18" s="82" customFormat="1">
      <c r="A169" s="83"/>
      <c r="D169" s="83"/>
      <c r="E169" s="80"/>
      <c r="F169" s="80"/>
      <c r="G169" s="81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</row>
    <row r="170" spans="1:18" s="82" customFormat="1">
      <c r="A170" s="83"/>
      <c r="D170" s="83"/>
      <c r="E170" s="80"/>
      <c r="F170" s="80"/>
      <c r="G170" s="81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</row>
    <row r="171" spans="1:18" s="82" customFormat="1">
      <c r="A171" s="83"/>
      <c r="D171" s="83"/>
      <c r="E171" s="80"/>
      <c r="F171" s="80"/>
      <c r="G171" s="81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</row>
    <row r="172" spans="1:18" s="82" customFormat="1">
      <c r="A172" s="83"/>
      <c r="D172" s="83"/>
      <c r="E172" s="80"/>
      <c r="F172" s="80"/>
      <c r="G172" s="81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</row>
    <row r="173" spans="1:18" s="82" customFormat="1">
      <c r="A173" s="83"/>
      <c r="D173" s="83"/>
      <c r="E173" s="80"/>
      <c r="F173" s="80"/>
      <c r="G173" s="81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</row>
    <row r="174" spans="1:18" s="82" customFormat="1">
      <c r="A174" s="83"/>
      <c r="D174" s="83"/>
      <c r="E174" s="80"/>
      <c r="F174" s="80"/>
      <c r="G174" s="81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</row>
    <row r="175" spans="1:18" s="82" customFormat="1">
      <c r="A175" s="83"/>
      <c r="D175" s="83"/>
      <c r="E175" s="80"/>
      <c r="F175" s="80"/>
      <c r="G175" s="81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</row>
    <row r="176" spans="1:18" s="82" customFormat="1">
      <c r="A176" s="83"/>
      <c r="D176" s="83"/>
      <c r="E176" s="80"/>
      <c r="F176" s="80"/>
      <c r="G176" s="81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</row>
    <row r="177" spans="1:18" s="82" customFormat="1">
      <c r="A177" s="83"/>
      <c r="D177" s="83"/>
      <c r="E177" s="80"/>
      <c r="F177" s="80"/>
      <c r="G177" s="81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</row>
    <row r="178" spans="1:18" s="82" customFormat="1">
      <c r="A178" s="83"/>
      <c r="D178" s="83"/>
      <c r="E178" s="80"/>
      <c r="F178" s="80"/>
      <c r="G178" s="81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</row>
    <row r="179" spans="1:18" s="82" customFormat="1">
      <c r="A179" s="83"/>
      <c r="D179" s="83"/>
      <c r="E179" s="80"/>
      <c r="F179" s="80"/>
      <c r="G179" s="81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</row>
    <row r="180" spans="1:18" s="82" customFormat="1">
      <c r="A180" s="83"/>
      <c r="D180" s="83"/>
      <c r="E180" s="80"/>
      <c r="F180" s="80"/>
      <c r="G180" s="81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</row>
    <row r="181" spans="1:18" s="82" customFormat="1">
      <c r="A181" s="83"/>
      <c r="D181" s="83"/>
      <c r="E181" s="80"/>
      <c r="F181" s="80"/>
      <c r="G181" s="81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</row>
    <row r="182" spans="1:18" s="82" customFormat="1">
      <c r="A182" s="83"/>
      <c r="D182" s="83"/>
      <c r="E182" s="80"/>
      <c r="F182" s="80"/>
      <c r="G182" s="81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</row>
    <row r="183" spans="1:18" s="82" customFormat="1">
      <c r="A183" s="83"/>
      <c r="D183" s="83"/>
      <c r="E183" s="80"/>
      <c r="F183" s="80"/>
      <c r="G183" s="81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</row>
    <row r="184" spans="1:18" s="82" customFormat="1">
      <c r="A184" s="83"/>
      <c r="D184" s="83"/>
      <c r="E184" s="80"/>
      <c r="F184" s="80"/>
      <c r="G184" s="81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</row>
    <row r="185" spans="1:18" s="82" customFormat="1">
      <c r="A185" s="83"/>
      <c r="D185" s="83"/>
      <c r="E185" s="80"/>
      <c r="F185" s="80"/>
      <c r="G185" s="81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</row>
    <row r="186" spans="1:18" s="82" customFormat="1">
      <c r="A186" s="83"/>
      <c r="D186" s="83"/>
      <c r="E186" s="80"/>
      <c r="F186" s="80"/>
      <c r="G186" s="81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</row>
    <row r="187" spans="1:18" s="82" customFormat="1">
      <c r="A187" s="83"/>
      <c r="D187" s="83"/>
      <c r="E187" s="80"/>
      <c r="F187" s="80"/>
      <c r="G187" s="81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</row>
    <row r="188" spans="1:18" s="82" customFormat="1">
      <c r="A188" s="83"/>
      <c r="D188" s="83"/>
      <c r="E188" s="80"/>
      <c r="F188" s="80"/>
      <c r="G188" s="81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</row>
    <row r="189" spans="1:18" s="82" customFormat="1">
      <c r="A189" s="83"/>
      <c r="D189" s="83"/>
      <c r="E189" s="80"/>
      <c r="F189" s="80"/>
      <c r="G189" s="81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</row>
    <row r="190" spans="1:18" s="82" customFormat="1">
      <c r="A190" s="83"/>
      <c r="D190" s="83"/>
      <c r="E190" s="80"/>
      <c r="F190" s="80"/>
      <c r="G190" s="81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</row>
    <row r="191" spans="1:18" s="82" customFormat="1">
      <c r="A191" s="83"/>
      <c r="D191" s="83"/>
      <c r="E191" s="80"/>
      <c r="F191" s="80"/>
      <c r="G191" s="81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</row>
    <row r="192" spans="1:18" s="82" customFormat="1">
      <c r="A192" s="83"/>
      <c r="D192" s="83"/>
      <c r="E192" s="80"/>
      <c r="F192" s="80"/>
      <c r="G192" s="81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</row>
    <row r="193" spans="1:18" s="82" customFormat="1">
      <c r="A193" s="83"/>
      <c r="D193" s="83"/>
      <c r="E193" s="80"/>
      <c r="F193" s="80"/>
      <c r="G193" s="81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</row>
    <row r="194" spans="1:18" s="82" customFormat="1">
      <c r="A194" s="83"/>
      <c r="D194" s="83"/>
      <c r="E194" s="80"/>
      <c r="F194" s="80"/>
      <c r="G194" s="81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</row>
    <row r="195" spans="1:18" s="82" customFormat="1">
      <c r="A195" s="83"/>
      <c r="D195" s="83"/>
      <c r="E195" s="80"/>
      <c r="F195" s="80"/>
      <c r="G195" s="81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</row>
    <row r="196" spans="1:18" s="82" customFormat="1">
      <c r="A196" s="83"/>
      <c r="D196" s="83"/>
      <c r="E196" s="80"/>
      <c r="F196" s="80"/>
      <c r="G196" s="81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</row>
    <row r="197" spans="1:18" s="82" customFormat="1">
      <c r="A197" s="83"/>
      <c r="D197" s="83"/>
      <c r="E197" s="80"/>
      <c r="F197" s="80"/>
      <c r="G197" s="81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</row>
    <row r="198" spans="1:18" s="82" customFormat="1">
      <c r="A198" s="83"/>
      <c r="D198" s="83"/>
      <c r="E198" s="80"/>
      <c r="F198" s="80"/>
      <c r="G198" s="81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</row>
    <row r="199" spans="1:18" s="82" customFormat="1">
      <c r="A199" s="83"/>
      <c r="D199" s="83"/>
      <c r="E199" s="80"/>
      <c r="F199" s="80"/>
      <c r="G199" s="81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</row>
    <row r="200" spans="1:18" s="82" customFormat="1">
      <c r="A200" s="83"/>
      <c r="D200" s="83"/>
      <c r="E200" s="80"/>
      <c r="F200" s="80"/>
      <c r="G200" s="81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</row>
    <row r="201" spans="1:18" s="82" customFormat="1">
      <c r="A201" s="83"/>
      <c r="D201" s="83"/>
      <c r="E201" s="80"/>
      <c r="F201" s="80"/>
      <c r="G201" s="81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</row>
    <row r="202" spans="1:18" s="82" customFormat="1">
      <c r="A202" s="83"/>
      <c r="D202" s="83"/>
      <c r="E202" s="80"/>
      <c r="F202" s="80"/>
      <c r="G202" s="81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</row>
    <row r="203" spans="1:18" s="82" customFormat="1">
      <c r="A203" s="83"/>
      <c r="D203" s="83"/>
      <c r="E203" s="80"/>
      <c r="F203" s="80"/>
      <c r="G203" s="81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</row>
    <row r="204" spans="1:18" s="82" customFormat="1">
      <c r="A204" s="83"/>
      <c r="D204" s="83"/>
      <c r="E204" s="80"/>
      <c r="F204" s="80"/>
      <c r="G204" s="81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</row>
    <row r="205" spans="1:18" s="82" customFormat="1">
      <c r="A205" s="83"/>
      <c r="D205" s="83"/>
      <c r="E205" s="80"/>
      <c r="F205" s="80"/>
      <c r="G205" s="81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</row>
    <row r="206" spans="1:18" s="82" customFormat="1">
      <c r="A206" s="83"/>
      <c r="D206" s="83"/>
      <c r="E206" s="80"/>
      <c r="F206" s="80"/>
      <c r="G206" s="81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</row>
    <row r="207" spans="1:18" s="82" customFormat="1">
      <c r="A207" s="83"/>
      <c r="D207" s="83"/>
      <c r="E207" s="80"/>
      <c r="F207" s="80"/>
      <c r="G207" s="81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</row>
    <row r="208" spans="1:18" s="82" customFormat="1">
      <c r="A208" s="83"/>
      <c r="D208" s="83"/>
      <c r="E208" s="80"/>
      <c r="F208" s="80"/>
      <c r="G208" s="81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</row>
    <row r="209" spans="1:18" s="82" customFormat="1">
      <c r="A209" s="83"/>
      <c r="D209" s="83"/>
      <c r="E209" s="80"/>
      <c r="F209" s="80"/>
      <c r="G209" s="81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</row>
    <row r="210" spans="1:18" s="82" customFormat="1">
      <c r="A210" s="83"/>
      <c r="D210" s="83"/>
      <c r="E210" s="80"/>
      <c r="F210" s="80"/>
      <c r="G210" s="81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</row>
    <row r="211" spans="1:18" s="82" customFormat="1">
      <c r="A211" s="83"/>
      <c r="D211" s="83"/>
      <c r="E211" s="80"/>
      <c r="F211" s="80"/>
      <c r="G211" s="81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</row>
    <row r="212" spans="1:18" s="82" customFormat="1">
      <c r="A212" s="83"/>
      <c r="D212" s="83"/>
      <c r="E212" s="80"/>
      <c r="F212" s="80"/>
      <c r="G212" s="81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</row>
    <row r="213" spans="1:18" s="82" customFormat="1">
      <c r="A213" s="83"/>
      <c r="D213" s="83"/>
      <c r="E213" s="80"/>
      <c r="F213" s="80"/>
      <c r="G213" s="81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</row>
    <row r="214" spans="1:18" s="82" customFormat="1">
      <c r="A214" s="83"/>
      <c r="D214" s="83"/>
      <c r="E214" s="80"/>
      <c r="F214" s="80"/>
      <c r="G214" s="81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</row>
    <row r="215" spans="1:18" s="82" customFormat="1">
      <c r="A215" s="83"/>
      <c r="D215" s="83"/>
      <c r="E215" s="80"/>
      <c r="F215" s="80"/>
      <c r="G215" s="81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</row>
    <row r="216" spans="1:18" s="82" customFormat="1">
      <c r="A216" s="83"/>
      <c r="D216" s="83"/>
      <c r="E216" s="80"/>
      <c r="F216" s="80"/>
      <c r="G216" s="81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</row>
    <row r="217" spans="1:18" s="82" customFormat="1">
      <c r="A217" s="83"/>
      <c r="D217" s="83"/>
      <c r="E217" s="80"/>
      <c r="F217" s="80"/>
      <c r="G217" s="81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</row>
    <row r="218" spans="1:18" s="82" customFormat="1">
      <c r="A218" s="83"/>
      <c r="D218" s="83"/>
      <c r="E218" s="80"/>
      <c r="F218" s="80"/>
      <c r="G218" s="81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</row>
    <row r="219" spans="1:18" s="82" customFormat="1">
      <c r="A219" s="83"/>
      <c r="D219" s="83"/>
      <c r="E219" s="80"/>
      <c r="F219" s="80"/>
      <c r="G219" s="81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</row>
    <row r="220" spans="1:18" s="82" customFormat="1">
      <c r="A220" s="83"/>
      <c r="D220" s="83"/>
      <c r="E220" s="80"/>
      <c r="F220" s="80"/>
      <c r="G220" s="81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</row>
    <row r="221" spans="1:18" s="82" customFormat="1">
      <c r="A221" s="83"/>
      <c r="D221" s="83"/>
      <c r="E221" s="80"/>
      <c r="F221" s="80"/>
      <c r="G221" s="81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</row>
    <row r="222" spans="1:18" s="82" customFormat="1">
      <c r="A222" s="83"/>
      <c r="D222" s="83"/>
      <c r="E222" s="80"/>
      <c r="F222" s="80"/>
      <c r="G222" s="81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</row>
    <row r="223" spans="1:18" s="82" customFormat="1">
      <c r="A223" s="83"/>
      <c r="D223" s="83"/>
      <c r="E223" s="80"/>
      <c r="F223" s="80"/>
      <c r="G223" s="81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</row>
    <row r="224" spans="1:18" s="82" customFormat="1">
      <c r="A224" s="83"/>
      <c r="D224" s="83"/>
      <c r="E224" s="80"/>
      <c r="F224" s="80"/>
      <c r="G224" s="81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</row>
    <row r="225" spans="1:18" s="82" customFormat="1">
      <c r="A225" s="83"/>
      <c r="D225" s="83"/>
      <c r="E225" s="80"/>
      <c r="F225" s="80"/>
      <c r="G225" s="81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</row>
    <row r="226" spans="1:18" s="82" customFormat="1">
      <c r="A226" s="83"/>
      <c r="D226" s="83"/>
      <c r="E226" s="80"/>
      <c r="F226" s="80"/>
      <c r="G226" s="81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</row>
    <row r="227" spans="1:18" s="82" customFormat="1">
      <c r="A227" s="83"/>
      <c r="D227" s="83"/>
      <c r="E227" s="80"/>
      <c r="F227" s="80"/>
      <c r="G227" s="81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</row>
    <row r="228" spans="1:18" s="82" customFormat="1">
      <c r="A228" s="83"/>
      <c r="D228" s="83"/>
      <c r="E228" s="80"/>
      <c r="F228" s="80"/>
      <c r="G228" s="81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</row>
    <row r="229" spans="1:18" s="82" customFormat="1">
      <c r="A229" s="83"/>
      <c r="D229" s="83"/>
      <c r="E229" s="80"/>
      <c r="F229" s="80"/>
      <c r="G229" s="81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</row>
    <row r="230" spans="1:18" s="82" customFormat="1">
      <c r="A230" s="83"/>
      <c r="D230" s="83"/>
      <c r="E230" s="80"/>
      <c r="F230" s="80"/>
      <c r="G230" s="81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</row>
    <row r="231" spans="1:18" s="82" customFormat="1">
      <c r="A231" s="83"/>
      <c r="D231" s="83"/>
      <c r="E231" s="80"/>
      <c r="F231" s="80"/>
      <c r="G231" s="81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</row>
    <row r="232" spans="1:18" s="82" customFormat="1">
      <c r="A232" s="83"/>
      <c r="D232" s="83"/>
      <c r="E232" s="80"/>
      <c r="F232" s="80"/>
      <c r="G232" s="81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</row>
    <row r="233" spans="1:18" s="82" customFormat="1">
      <c r="A233" s="83"/>
      <c r="D233" s="83"/>
      <c r="E233" s="80"/>
      <c r="F233" s="80"/>
      <c r="G233" s="81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</row>
    <row r="234" spans="1:18" s="82" customFormat="1">
      <c r="A234" s="83"/>
      <c r="D234" s="83"/>
      <c r="E234" s="80"/>
      <c r="F234" s="80"/>
      <c r="G234" s="81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</row>
    <row r="235" spans="1:18" s="82" customFormat="1">
      <c r="A235" s="83"/>
      <c r="D235" s="83"/>
      <c r="E235" s="80"/>
      <c r="F235" s="80"/>
      <c r="G235" s="81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</row>
    <row r="236" spans="1:18" s="82" customFormat="1">
      <c r="A236" s="83"/>
      <c r="D236" s="83"/>
      <c r="E236" s="80"/>
      <c r="F236" s="80"/>
      <c r="G236" s="81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</row>
    <row r="237" spans="1:18" s="82" customFormat="1">
      <c r="A237" s="83"/>
      <c r="D237" s="83"/>
      <c r="E237" s="80"/>
      <c r="F237" s="80"/>
      <c r="G237" s="81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</row>
    <row r="238" spans="1:18" s="82" customFormat="1">
      <c r="A238" s="83"/>
      <c r="D238" s="83"/>
      <c r="E238" s="80"/>
      <c r="F238" s="80"/>
      <c r="G238" s="81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</row>
    <row r="239" spans="1:18" s="82" customFormat="1">
      <c r="A239" s="83"/>
      <c r="D239" s="83"/>
      <c r="E239" s="80"/>
      <c r="F239" s="80"/>
      <c r="G239" s="81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</row>
    <row r="240" spans="1:18" s="82" customFormat="1">
      <c r="A240" s="83"/>
      <c r="D240" s="83"/>
      <c r="E240" s="80"/>
      <c r="F240" s="80"/>
      <c r="G240" s="81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</row>
    <row r="241" spans="1:18" s="82" customFormat="1">
      <c r="A241" s="83"/>
      <c r="D241" s="83"/>
      <c r="E241" s="80"/>
      <c r="F241" s="80"/>
      <c r="G241" s="81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</row>
    <row r="242" spans="1:18" s="82" customFormat="1">
      <c r="A242" s="83"/>
      <c r="D242" s="83"/>
      <c r="E242" s="80"/>
      <c r="F242" s="80"/>
      <c r="G242" s="81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</row>
    <row r="243" spans="1:18" s="82" customFormat="1">
      <c r="A243" s="83"/>
      <c r="D243" s="83"/>
      <c r="E243" s="80"/>
      <c r="F243" s="80"/>
      <c r="G243" s="81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</row>
    <row r="244" spans="1:18" s="82" customFormat="1">
      <c r="A244" s="83"/>
      <c r="D244" s="83"/>
      <c r="E244" s="80"/>
      <c r="F244" s="80"/>
      <c r="G244" s="81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</row>
    <row r="245" spans="1:18" s="82" customFormat="1">
      <c r="A245" s="83"/>
      <c r="D245" s="83"/>
      <c r="E245" s="80"/>
      <c r="F245" s="80"/>
      <c r="G245" s="81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</row>
    <row r="246" spans="1:18" s="82" customFormat="1">
      <c r="A246" s="83"/>
      <c r="D246" s="83"/>
      <c r="E246" s="80"/>
      <c r="F246" s="80"/>
      <c r="G246" s="81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</row>
    <row r="247" spans="1:18" s="82" customFormat="1">
      <c r="A247" s="83"/>
      <c r="D247" s="83"/>
      <c r="E247" s="80"/>
      <c r="F247" s="80"/>
      <c r="G247" s="81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</row>
    <row r="248" spans="1:18" s="82" customFormat="1">
      <c r="A248" s="83"/>
      <c r="D248" s="83"/>
      <c r="E248" s="80"/>
      <c r="F248" s="80"/>
      <c r="G248" s="81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</row>
    <row r="249" spans="1:18" s="82" customFormat="1">
      <c r="A249" s="83"/>
      <c r="D249" s="83"/>
      <c r="E249" s="80"/>
      <c r="F249" s="80"/>
      <c r="G249" s="81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</row>
    <row r="250" spans="1:18" s="82" customFormat="1">
      <c r="A250" s="83"/>
      <c r="D250" s="83"/>
      <c r="E250" s="80"/>
      <c r="F250" s="80"/>
      <c r="G250" s="81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</row>
    <row r="251" spans="1:18" s="82" customFormat="1">
      <c r="A251" s="83"/>
      <c r="D251" s="83"/>
      <c r="E251" s="80"/>
      <c r="F251" s="80"/>
      <c r="G251" s="81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</row>
    <row r="252" spans="1:18" s="82" customFormat="1">
      <c r="A252" s="83"/>
      <c r="D252" s="83"/>
      <c r="E252" s="80"/>
      <c r="F252" s="80"/>
      <c r="G252" s="81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</row>
    <row r="253" spans="1:18" s="82" customFormat="1">
      <c r="A253" s="83"/>
      <c r="D253" s="83"/>
      <c r="E253" s="80"/>
      <c r="F253" s="80"/>
      <c r="G253" s="81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</row>
    <row r="254" spans="1:18" s="82" customFormat="1">
      <c r="A254" s="83"/>
      <c r="D254" s="83"/>
      <c r="E254" s="80"/>
      <c r="F254" s="80"/>
      <c r="G254" s="81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</row>
    <row r="255" spans="1:18" s="82" customFormat="1">
      <c r="A255" s="83"/>
      <c r="D255" s="83"/>
      <c r="E255" s="80"/>
      <c r="F255" s="80"/>
      <c r="G255" s="81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</row>
    <row r="256" spans="1:18" s="82" customFormat="1">
      <c r="A256" s="83"/>
      <c r="D256" s="83"/>
      <c r="E256" s="80"/>
      <c r="F256" s="80"/>
      <c r="G256" s="81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</row>
    <row r="257" spans="1:18" s="82" customFormat="1">
      <c r="A257" s="83"/>
      <c r="D257" s="83"/>
      <c r="E257" s="80"/>
      <c r="F257" s="80"/>
      <c r="G257" s="81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</row>
    <row r="258" spans="1:18" s="82" customFormat="1">
      <c r="A258" s="83"/>
      <c r="D258" s="83"/>
      <c r="E258" s="80"/>
      <c r="F258" s="80"/>
      <c r="G258" s="81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</row>
    <row r="259" spans="1:18" s="82" customFormat="1">
      <c r="A259" s="83"/>
      <c r="D259" s="83"/>
      <c r="E259" s="80"/>
      <c r="F259" s="80"/>
      <c r="G259" s="81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</row>
    <row r="260" spans="1:18" s="82" customFormat="1">
      <c r="A260" s="83"/>
      <c r="D260" s="83"/>
      <c r="E260" s="80"/>
      <c r="F260" s="80"/>
      <c r="G260" s="81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</row>
    <row r="261" spans="1:18" s="82" customFormat="1">
      <c r="A261" s="83"/>
      <c r="D261" s="83"/>
      <c r="E261" s="80"/>
      <c r="F261" s="80"/>
      <c r="G261" s="81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</row>
    <row r="262" spans="1:18" s="82" customFormat="1">
      <c r="A262" s="83"/>
      <c r="D262" s="83"/>
      <c r="E262" s="80"/>
      <c r="F262" s="80"/>
      <c r="G262" s="81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</row>
    <row r="263" spans="1:18" s="82" customFormat="1">
      <c r="A263" s="83"/>
      <c r="D263" s="83"/>
      <c r="E263" s="80"/>
      <c r="F263" s="80"/>
      <c r="G263" s="81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</row>
    <row r="264" spans="1:18" s="82" customFormat="1">
      <c r="A264" s="83"/>
      <c r="D264" s="83"/>
      <c r="E264" s="80"/>
      <c r="F264" s="80"/>
      <c r="G264" s="81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</row>
    <row r="265" spans="1:18" s="82" customFormat="1">
      <c r="A265" s="83"/>
      <c r="D265" s="83"/>
      <c r="E265" s="80"/>
      <c r="F265" s="80"/>
      <c r="G265" s="81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</row>
    <row r="266" spans="1:18" s="82" customFormat="1">
      <c r="A266" s="83"/>
      <c r="D266" s="83"/>
      <c r="E266" s="80"/>
      <c r="F266" s="80"/>
      <c r="G266" s="81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</row>
    <row r="267" spans="1:18" s="82" customFormat="1">
      <c r="A267" s="83"/>
      <c r="D267" s="83"/>
      <c r="E267" s="80"/>
      <c r="F267" s="80"/>
      <c r="G267" s="81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</row>
    <row r="268" spans="1:18" s="82" customFormat="1">
      <c r="A268" s="83"/>
      <c r="D268" s="83"/>
      <c r="E268" s="80"/>
      <c r="F268" s="80"/>
      <c r="G268" s="81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</row>
    <row r="269" spans="1:18" s="82" customFormat="1">
      <c r="A269" s="83"/>
      <c r="D269" s="83"/>
      <c r="E269" s="80"/>
      <c r="F269" s="80"/>
      <c r="G269" s="81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</row>
    <row r="270" spans="1:18" s="82" customFormat="1">
      <c r="A270" s="83"/>
      <c r="D270" s="83"/>
      <c r="E270" s="80"/>
      <c r="F270" s="80"/>
      <c r="G270" s="81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</row>
    <row r="271" spans="1:18" s="82" customFormat="1">
      <c r="A271" s="83"/>
      <c r="D271" s="83"/>
      <c r="E271" s="80"/>
      <c r="F271" s="80"/>
      <c r="G271" s="81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</row>
    <row r="272" spans="1:18" s="82" customFormat="1">
      <c r="A272" s="83"/>
      <c r="D272" s="83"/>
      <c r="E272" s="80"/>
      <c r="F272" s="80"/>
      <c r="G272" s="81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</row>
    <row r="273" spans="1:18" s="82" customFormat="1">
      <c r="A273" s="83"/>
      <c r="D273" s="83"/>
      <c r="E273" s="80"/>
      <c r="F273" s="80"/>
      <c r="G273" s="81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</row>
    <row r="274" spans="1:18" s="82" customFormat="1">
      <c r="A274" s="83"/>
      <c r="D274" s="83"/>
      <c r="E274" s="80"/>
      <c r="F274" s="80"/>
      <c r="G274" s="81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</row>
    <row r="275" spans="1:18" s="82" customFormat="1">
      <c r="A275" s="83"/>
      <c r="D275" s="83"/>
      <c r="E275" s="80"/>
      <c r="F275" s="80"/>
      <c r="G275" s="81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</row>
    <row r="276" spans="1:18" s="82" customFormat="1">
      <c r="A276" s="83"/>
      <c r="D276" s="83"/>
      <c r="E276" s="80"/>
      <c r="F276" s="80"/>
      <c r="G276" s="81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</row>
    <row r="277" spans="1:18" s="82" customFormat="1">
      <c r="A277" s="83"/>
      <c r="D277" s="83"/>
      <c r="E277" s="80"/>
      <c r="F277" s="80"/>
      <c r="G277" s="81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</row>
    <row r="278" spans="1:18" s="82" customFormat="1">
      <c r="A278" s="83"/>
      <c r="D278" s="83"/>
      <c r="E278" s="80"/>
      <c r="F278" s="80"/>
      <c r="G278" s="81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</row>
    <row r="279" spans="1:18" s="82" customFormat="1">
      <c r="A279" s="83"/>
      <c r="D279" s="83"/>
      <c r="E279" s="80"/>
      <c r="F279" s="80"/>
      <c r="G279" s="81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</row>
    <row r="280" spans="1:18" s="82" customFormat="1">
      <c r="A280" s="83"/>
      <c r="D280" s="83"/>
      <c r="E280" s="80"/>
      <c r="F280" s="80"/>
      <c r="G280" s="81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</row>
    <row r="281" spans="1:18" s="82" customFormat="1">
      <c r="A281" s="83"/>
      <c r="D281" s="83"/>
      <c r="E281" s="80"/>
      <c r="F281" s="80"/>
      <c r="G281" s="81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</row>
    <row r="282" spans="1:18" s="82" customFormat="1">
      <c r="A282" s="83"/>
      <c r="D282" s="83"/>
      <c r="E282" s="80"/>
      <c r="F282" s="80"/>
      <c r="G282" s="81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</row>
    <row r="283" spans="1:18" s="82" customFormat="1">
      <c r="A283" s="83"/>
      <c r="D283" s="83"/>
      <c r="E283" s="80"/>
      <c r="F283" s="80"/>
      <c r="G283" s="81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</row>
    <row r="284" spans="1:18" s="82" customFormat="1">
      <c r="A284" s="83"/>
      <c r="D284" s="83"/>
      <c r="E284" s="80"/>
      <c r="F284" s="80"/>
      <c r="G284" s="81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</row>
    <row r="285" spans="1:18" s="82" customFormat="1">
      <c r="A285" s="83"/>
      <c r="D285" s="83"/>
      <c r="E285" s="80"/>
      <c r="F285" s="80"/>
      <c r="G285" s="81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</row>
    <row r="286" spans="1:18" s="82" customFormat="1">
      <c r="A286" s="83"/>
      <c r="D286" s="83"/>
      <c r="E286" s="80"/>
      <c r="F286" s="80"/>
      <c r="G286" s="81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</row>
    <row r="287" spans="1:18" s="82" customFormat="1">
      <c r="A287" s="83"/>
      <c r="D287" s="83"/>
      <c r="E287" s="80"/>
      <c r="F287" s="80"/>
      <c r="G287" s="81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</row>
    <row r="288" spans="1:18" s="82" customFormat="1">
      <c r="A288" s="83"/>
      <c r="D288" s="83"/>
      <c r="E288" s="80"/>
      <c r="F288" s="80"/>
      <c r="G288" s="81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</row>
    <row r="289" spans="1:18" s="82" customFormat="1">
      <c r="A289" s="83"/>
      <c r="D289" s="83"/>
      <c r="E289" s="80"/>
      <c r="F289" s="80"/>
      <c r="G289" s="81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</row>
    <row r="290" spans="1:18" s="82" customFormat="1">
      <c r="A290" s="83"/>
      <c r="D290" s="83"/>
      <c r="E290" s="80"/>
      <c r="F290" s="80"/>
      <c r="G290" s="81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</row>
    <row r="291" spans="1:18" s="82" customFormat="1">
      <c r="A291" s="83"/>
      <c r="D291" s="83"/>
      <c r="E291" s="80"/>
      <c r="F291" s="80"/>
      <c r="G291" s="81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</row>
    <row r="292" spans="1:18" s="82" customFormat="1">
      <c r="A292" s="83"/>
      <c r="D292" s="83"/>
      <c r="E292" s="80"/>
      <c r="F292" s="80"/>
      <c r="G292" s="81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</row>
    <row r="293" spans="1:18" s="82" customFormat="1">
      <c r="A293" s="83"/>
      <c r="D293" s="83"/>
      <c r="E293" s="80"/>
      <c r="F293" s="80"/>
      <c r="G293" s="81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</row>
    <row r="294" spans="1:18" s="82" customFormat="1">
      <c r="A294" s="83"/>
      <c r="D294" s="83"/>
      <c r="E294" s="80"/>
      <c r="F294" s="80"/>
      <c r="G294" s="81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</row>
    <row r="295" spans="1:18" s="82" customFormat="1">
      <c r="A295" s="83"/>
      <c r="D295" s="83"/>
      <c r="E295" s="80"/>
      <c r="F295" s="80"/>
      <c r="G295" s="81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</row>
    <row r="296" spans="1:18" s="82" customFormat="1">
      <c r="A296" s="83"/>
      <c r="D296" s="83"/>
      <c r="E296" s="80"/>
      <c r="F296" s="80"/>
      <c r="G296" s="81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</row>
    <row r="297" spans="1:18" s="82" customFormat="1">
      <c r="A297" s="83"/>
      <c r="D297" s="83"/>
      <c r="E297" s="80"/>
      <c r="F297" s="80"/>
      <c r="G297" s="81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</row>
    <row r="298" spans="1:18" s="82" customFormat="1">
      <c r="A298" s="83"/>
      <c r="D298" s="83"/>
      <c r="E298" s="80"/>
      <c r="F298" s="80"/>
      <c r="G298" s="81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</row>
    <row r="299" spans="1:18" s="82" customFormat="1">
      <c r="A299" s="83"/>
      <c r="D299" s="83"/>
      <c r="E299" s="80"/>
      <c r="F299" s="80"/>
      <c r="G299" s="81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</row>
    <row r="300" spans="1:18" s="82" customFormat="1">
      <c r="A300" s="83"/>
      <c r="D300" s="83"/>
      <c r="E300" s="80"/>
      <c r="F300" s="80"/>
      <c r="G300" s="81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</row>
    <row r="301" spans="1:18" s="82" customFormat="1">
      <c r="A301" s="83"/>
      <c r="D301" s="83"/>
      <c r="E301" s="80"/>
      <c r="F301" s="80"/>
      <c r="G301" s="81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</row>
    <row r="302" spans="1:18" s="82" customFormat="1">
      <c r="A302" s="83"/>
      <c r="D302" s="83"/>
      <c r="E302" s="80"/>
      <c r="F302" s="80"/>
      <c r="G302" s="81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</row>
    <row r="303" spans="1:18" s="82" customFormat="1">
      <c r="A303" s="83"/>
      <c r="D303" s="83"/>
      <c r="E303" s="80"/>
      <c r="F303" s="80"/>
      <c r="G303" s="81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</row>
    <row r="304" spans="1:18" s="82" customFormat="1">
      <c r="A304" s="83"/>
      <c r="D304" s="83"/>
      <c r="E304" s="80"/>
      <c r="F304" s="80"/>
      <c r="G304" s="81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</row>
    <row r="305" spans="1:18" s="82" customFormat="1">
      <c r="A305" s="83"/>
      <c r="D305" s="83"/>
      <c r="E305" s="80"/>
      <c r="F305" s="80"/>
      <c r="G305" s="81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</row>
    <row r="306" spans="1:18" s="82" customFormat="1">
      <c r="A306" s="83"/>
      <c r="D306" s="83"/>
      <c r="E306" s="80"/>
      <c r="F306" s="80"/>
      <c r="G306" s="81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</row>
    <row r="307" spans="1:18" s="82" customFormat="1">
      <c r="A307" s="83"/>
      <c r="D307" s="83"/>
      <c r="E307" s="80"/>
      <c r="F307" s="80"/>
      <c r="G307" s="81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</row>
    <row r="308" spans="1:18" s="82" customFormat="1">
      <c r="A308" s="83"/>
      <c r="D308" s="83"/>
      <c r="E308" s="80"/>
      <c r="F308" s="80"/>
      <c r="G308" s="81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</row>
    <row r="309" spans="1:18" s="82" customFormat="1">
      <c r="A309" s="83"/>
      <c r="D309" s="83"/>
      <c r="E309" s="80"/>
      <c r="F309" s="80"/>
      <c r="G309" s="81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</row>
    <row r="310" spans="1:18" s="82" customFormat="1">
      <c r="A310" s="83"/>
      <c r="D310" s="83"/>
      <c r="E310" s="80"/>
      <c r="F310" s="80"/>
      <c r="G310" s="81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</row>
    <row r="311" spans="1:18" s="82" customFormat="1">
      <c r="A311" s="83"/>
      <c r="D311" s="83"/>
      <c r="E311" s="80"/>
      <c r="F311" s="80"/>
      <c r="G311" s="81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</row>
    <row r="312" spans="1:18" s="82" customFormat="1">
      <c r="A312" s="83"/>
      <c r="D312" s="83"/>
      <c r="E312" s="80"/>
      <c r="F312" s="80"/>
      <c r="G312" s="81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</row>
    <row r="313" spans="1:18" s="82" customFormat="1">
      <c r="A313" s="83"/>
      <c r="D313" s="83"/>
      <c r="E313" s="80"/>
      <c r="F313" s="80"/>
      <c r="G313" s="81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</row>
    <row r="314" spans="1:18" s="82" customFormat="1">
      <c r="A314" s="83"/>
      <c r="D314" s="83"/>
      <c r="E314" s="80"/>
      <c r="F314" s="80"/>
      <c r="G314" s="81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</row>
    <row r="315" spans="1:18" s="82" customFormat="1">
      <c r="A315" s="83"/>
      <c r="D315" s="83"/>
      <c r="E315" s="80"/>
      <c r="F315" s="80"/>
      <c r="G315" s="81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</row>
    <row r="316" spans="1:18" s="82" customFormat="1">
      <c r="A316" s="83"/>
      <c r="D316" s="83"/>
      <c r="E316" s="80"/>
      <c r="F316" s="80"/>
      <c r="G316" s="81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</row>
    <row r="317" spans="1:18" s="82" customFormat="1">
      <c r="A317" s="83"/>
      <c r="D317" s="83"/>
      <c r="E317" s="80"/>
      <c r="F317" s="80"/>
      <c r="G317" s="81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</row>
    <row r="318" spans="1:18" s="82" customFormat="1">
      <c r="A318" s="83"/>
      <c r="D318" s="83"/>
      <c r="E318" s="80"/>
      <c r="F318" s="80"/>
      <c r="G318" s="81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</row>
    <row r="319" spans="1:18" s="82" customFormat="1">
      <c r="A319" s="83"/>
      <c r="D319" s="83"/>
      <c r="E319" s="80"/>
      <c r="F319" s="80"/>
      <c r="G319" s="81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</row>
    <row r="320" spans="1:18" s="82" customFormat="1">
      <c r="A320" s="83"/>
      <c r="D320" s="83"/>
      <c r="E320" s="80"/>
      <c r="F320" s="80"/>
      <c r="G320" s="81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</row>
    <row r="321" spans="1:18" s="82" customFormat="1">
      <c r="A321" s="83"/>
      <c r="D321" s="83"/>
      <c r="E321" s="80"/>
      <c r="F321" s="80"/>
      <c r="G321" s="81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</row>
    <row r="322" spans="1:18" s="82" customFormat="1">
      <c r="A322" s="83"/>
      <c r="D322" s="83"/>
      <c r="E322" s="80"/>
      <c r="F322" s="80"/>
      <c r="G322" s="81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</row>
    <row r="323" spans="1:18" s="82" customFormat="1">
      <c r="A323" s="83"/>
      <c r="D323" s="83"/>
      <c r="E323" s="80"/>
      <c r="F323" s="80"/>
      <c r="G323" s="81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</row>
    <row r="324" spans="1:18" s="82" customFormat="1">
      <c r="A324" s="83"/>
      <c r="D324" s="83"/>
      <c r="E324" s="80"/>
      <c r="F324" s="80"/>
      <c r="G324" s="81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</row>
    <row r="325" spans="1:18" s="82" customFormat="1">
      <c r="A325" s="83"/>
      <c r="D325" s="83"/>
      <c r="E325" s="80"/>
      <c r="F325" s="80"/>
      <c r="G325" s="81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</row>
    <row r="326" spans="1:18" s="82" customFormat="1">
      <c r="A326" s="83"/>
      <c r="D326" s="83"/>
      <c r="E326" s="80"/>
      <c r="F326" s="80"/>
      <c r="G326" s="81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</row>
    <row r="327" spans="1:18" s="82" customFormat="1">
      <c r="A327" s="83"/>
      <c r="D327" s="83"/>
      <c r="E327" s="80"/>
      <c r="F327" s="80"/>
      <c r="G327" s="81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</row>
    <row r="328" spans="1:18" s="82" customFormat="1">
      <c r="A328" s="83"/>
      <c r="D328" s="83"/>
      <c r="E328" s="80"/>
      <c r="F328" s="80"/>
      <c r="G328" s="81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</row>
    <row r="329" spans="1:18" s="82" customFormat="1">
      <c r="A329" s="83"/>
      <c r="D329" s="83"/>
      <c r="E329" s="80"/>
      <c r="F329" s="80"/>
      <c r="G329" s="81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</row>
    <row r="330" spans="1:18" s="82" customFormat="1">
      <c r="A330" s="83"/>
      <c r="D330" s="83"/>
      <c r="E330" s="80"/>
      <c r="F330" s="80"/>
      <c r="G330" s="81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</row>
    <row r="331" spans="1:18" s="82" customFormat="1">
      <c r="A331" s="83"/>
      <c r="D331" s="83"/>
      <c r="E331" s="80"/>
      <c r="F331" s="80"/>
      <c r="G331" s="81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</row>
    <row r="332" spans="1:18" s="82" customFormat="1">
      <c r="A332" s="83"/>
      <c r="D332" s="83"/>
      <c r="E332" s="80"/>
      <c r="F332" s="80"/>
      <c r="G332" s="81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</row>
    <row r="333" spans="1:18" s="82" customFormat="1">
      <c r="A333" s="83"/>
      <c r="D333" s="83"/>
      <c r="E333" s="80"/>
      <c r="F333" s="80"/>
      <c r="G333" s="81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</row>
    <row r="334" spans="1:18" s="82" customFormat="1">
      <c r="A334" s="83"/>
      <c r="D334" s="83"/>
      <c r="E334" s="80"/>
      <c r="F334" s="80"/>
      <c r="G334" s="81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</row>
    <row r="335" spans="1:18" s="82" customFormat="1">
      <c r="A335" s="83"/>
      <c r="D335" s="83"/>
      <c r="E335" s="80"/>
      <c r="F335" s="80"/>
      <c r="G335" s="81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</row>
    <row r="336" spans="1:18" s="82" customFormat="1">
      <c r="A336" s="83"/>
      <c r="D336" s="83"/>
      <c r="E336" s="80"/>
      <c r="F336" s="80"/>
      <c r="G336" s="81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</row>
    <row r="337" spans="1:18" s="82" customFormat="1">
      <c r="A337" s="83"/>
      <c r="D337" s="83"/>
      <c r="E337" s="80"/>
      <c r="F337" s="80"/>
      <c r="G337" s="81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</row>
    <row r="338" spans="1:18" s="82" customFormat="1">
      <c r="A338" s="83"/>
      <c r="D338" s="83"/>
      <c r="E338" s="80"/>
      <c r="F338" s="80"/>
      <c r="G338" s="81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</row>
    <row r="339" spans="1:18" s="82" customFormat="1">
      <c r="A339" s="83"/>
      <c r="D339" s="83"/>
      <c r="E339" s="80"/>
      <c r="F339" s="80"/>
      <c r="G339" s="81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</row>
    <row r="340" spans="1:18" s="82" customFormat="1">
      <c r="A340" s="83"/>
      <c r="D340" s="83"/>
      <c r="E340" s="80"/>
      <c r="F340" s="80"/>
      <c r="G340" s="81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</row>
    <row r="341" spans="1:18" s="82" customFormat="1">
      <c r="A341" s="83"/>
      <c r="D341" s="83"/>
      <c r="E341" s="80"/>
      <c r="F341" s="80"/>
      <c r="G341" s="81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</row>
    <row r="342" spans="1:18" s="82" customFormat="1">
      <c r="A342" s="83"/>
      <c r="D342" s="83"/>
      <c r="E342" s="80"/>
      <c r="F342" s="80"/>
      <c r="G342" s="81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</row>
    <row r="343" spans="1:18" s="82" customFormat="1">
      <c r="A343" s="83"/>
      <c r="D343" s="83"/>
      <c r="E343" s="80"/>
      <c r="F343" s="80"/>
      <c r="G343" s="81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</row>
    <row r="344" spans="1:18" s="82" customFormat="1">
      <c r="A344" s="83"/>
      <c r="D344" s="83"/>
      <c r="E344" s="80"/>
      <c r="F344" s="80"/>
      <c r="G344" s="81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</row>
    <row r="345" spans="1:18" s="82" customFormat="1">
      <c r="A345" s="83"/>
      <c r="D345" s="83"/>
      <c r="E345" s="80"/>
      <c r="F345" s="80"/>
      <c r="G345" s="81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</row>
    <row r="346" spans="1:18" s="82" customFormat="1">
      <c r="A346" s="83"/>
      <c r="D346" s="83"/>
      <c r="E346" s="80"/>
      <c r="F346" s="80"/>
      <c r="G346" s="81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</row>
    <row r="347" spans="1:18" s="82" customFormat="1">
      <c r="A347" s="83"/>
      <c r="D347" s="83"/>
      <c r="E347" s="80"/>
      <c r="F347" s="80"/>
      <c r="G347" s="81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</row>
    <row r="348" spans="1:18" s="82" customFormat="1">
      <c r="A348" s="83"/>
      <c r="D348" s="83"/>
      <c r="E348" s="80"/>
      <c r="F348" s="80"/>
      <c r="G348" s="81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</row>
    <row r="349" spans="1:18" s="82" customFormat="1">
      <c r="A349" s="83"/>
      <c r="D349" s="83"/>
      <c r="E349" s="80"/>
      <c r="F349" s="80"/>
      <c r="G349" s="81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</row>
    <row r="350" spans="1:18" s="82" customFormat="1">
      <c r="A350" s="83"/>
      <c r="D350" s="83"/>
      <c r="E350" s="80"/>
      <c r="F350" s="80"/>
      <c r="G350" s="81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</row>
    <row r="351" spans="1:18" s="82" customFormat="1">
      <c r="A351" s="83"/>
      <c r="D351" s="83"/>
      <c r="E351" s="80"/>
      <c r="F351" s="80"/>
      <c r="G351" s="81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</row>
    <row r="352" spans="1:18" s="82" customFormat="1">
      <c r="A352" s="83"/>
      <c r="D352" s="83"/>
      <c r="E352" s="80"/>
      <c r="F352" s="80"/>
      <c r="G352" s="81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</row>
    <row r="353" spans="1:18" s="82" customFormat="1">
      <c r="A353" s="83"/>
      <c r="D353" s="83"/>
      <c r="E353" s="80"/>
      <c r="F353" s="80"/>
      <c r="G353" s="81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</row>
    <row r="354" spans="1:18" s="82" customFormat="1">
      <c r="A354" s="83"/>
      <c r="D354" s="83"/>
      <c r="E354" s="80"/>
      <c r="F354" s="80"/>
      <c r="G354" s="81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</row>
    <row r="355" spans="1:18" s="82" customFormat="1">
      <c r="A355" s="83"/>
      <c r="D355" s="83"/>
      <c r="E355" s="80"/>
      <c r="F355" s="80"/>
      <c r="G355" s="81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</row>
    <row r="356" spans="1:18" s="82" customFormat="1">
      <c r="A356" s="83"/>
      <c r="D356" s="83"/>
      <c r="E356" s="80"/>
      <c r="F356" s="80"/>
      <c r="G356" s="81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</row>
    <row r="357" spans="1:18" s="82" customFormat="1">
      <c r="A357" s="83"/>
      <c r="D357" s="83"/>
      <c r="E357" s="80"/>
      <c r="F357" s="80"/>
      <c r="G357" s="81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</row>
    <row r="358" spans="1:18" s="82" customFormat="1">
      <c r="A358" s="83"/>
      <c r="D358" s="83"/>
      <c r="E358" s="80"/>
      <c r="F358" s="80"/>
      <c r="G358" s="81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</row>
    <row r="359" spans="1:18" s="82" customFormat="1">
      <c r="A359" s="83"/>
      <c r="D359" s="83"/>
      <c r="E359" s="80"/>
      <c r="F359" s="80"/>
      <c r="G359" s="81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</row>
    <row r="360" spans="1:18" s="82" customFormat="1">
      <c r="A360" s="83"/>
      <c r="D360" s="83"/>
      <c r="E360" s="80"/>
      <c r="F360" s="80"/>
      <c r="G360" s="81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</row>
    <row r="361" spans="1:18" s="82" customFormat="1">
      <c r="A361" s="83"/>
      <c r="D361" s="83"/>
      <c r="E361" s="80"/>
      <c r="F361" s="80"/>
      <c r="G361" s="81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</row>
    <row r="362" spans="1:18" s="82" customFormat="1">
      <c r="A362" s="83"/>
      <c r="D362" s="83"/>
      <c r="E362" s="80"/>
      <c r="F362" s="80"/>
      <c r="G362" s="81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</row>
    <row r="363" spans="1:18" s="82" customFormat="1">
      <c r="A363" s="83"/>
      <c r="D363" s="83"/>
      <c r="E363" s="80"/>
      <c r="F363" s="80"/>
      <c r="G363" s="81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</row>
    <row r="364" spans="1:18" s="82" customFormat="1">
      <c r="A364" s="83"/>
      <c r="D364" s="83"/>
      <c r="E364" s="80"/>
      <c r="F364" s="80"/>
      <c r="G364" s="81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</row>
    <row r="365" spans="1:18" s="82" customFormat="1">
      <c r="A365" s="83"/>
      <c r="D365" s="83"/>
      <c r="E365" s="80"/>
      <c r="F365" s="80"/>
      <c r="G365" s="81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</row>
    <row r="366" spans="1:18" s="82" customFormat="1">
      <c r="A366" s="83"/>
      <c r="D366" s="83"/>
      <c r="E366" s="80"/>
      <c r="F366" s="80"/>
      <c r="G366" s="81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</row>
    <row r="367" spans="1:18" s="82" customFormat="1">
      <c r="A367" s="83"/>
      <c r="D367" s="83"/>
      <c r="E367" s="80"/>
      <c r="F367" s="80"/>
      <c r="G367" s="81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</row>
    <row r="368" spans="1:18" s="82" customFormat="1">
      <c r="A368" s="83"/>
      <c r="D368" s="83"/>
      <c r="E368" s="80"/>
      <c r="F368" s="80"/>
      <c r="G368" s="81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</row>
    <row r="369" spans="1:18" s="82" customFormat="1">
      <c r="A369" s="83"/>
      <c r="D369" s="83"/>
      <c r="E369" s="80"/>
      <c r="F369" s="80"/>
      <c r="G369" s="81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</row>
    <row r="370" spans="1:18" s="82" customFormat="1">
      <c r="A370" s="83"/>
      <c r="D370" s="83"/>
      <c r="E370" s="80"/>
      <c r="F370" s="80"/>
      <c r="G370" s="81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</row>
    <row r="371" spans="1:18" s="82" customFormat="1">
      <c r="A371" s="83"/>
      <c r="D371" s="83"/>
      <c r="E371" s="80"/>
      <c r="F371" s="80"/>
      <c r="G371" s="81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</row>
    <row r="372" spans="1:18" s="82" customFormat="1">
      <c r="A372" s="83"/>
      <c r="D372" s="83"/>
      <c r="E372" s="80"/>
      <c r="F372" s="80"/>
      <c r="G372" s="81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</row>
    <row r="373" spans="1:18" s="82" customFormat="1">
      <c r="A373" s="83"/>
      <c r="D373" s="83"/>
      <c r="E373" s="80"/>
      <c r="F373" s="80"/>
      <c r="G373" s="81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</row>
    <row r="374" spans="1:18" s="82" customFormat="1">
      <c r="A374" s="83"/>
      <c r="D374" s="83"/>
      <c r="E374" s="80"/>
      <c r="F374" s="80"/>
      <c r="G374" s="81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</row>
    <row r="375" spans="1:18" s="82" customFormat="1">
      <c r="A375" s="83"/>
      <c r="D375" s="83"/>
      <c r="E375" s="80"/>
      <c r="F375" s="80"/>
      <c r="G375" s="81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</row>
    <row r="376" spans="1:18" s="82" customFormat="1">
      <c r="A376" s="83"/>
      <c r="D376" s="83"/>
      <c r="E376" s="80"/>
      <c r="F376" s="80"/>
      <c r="G376" s="81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</row>
    <row r="377" spans="1:18" s="82" customFormat="1">
      <c r="A377" s="83"/>
      <c r="D377" s="83"/>
      <c r="E377" s="80"/>
      <c r="F377" s="80"/>
      <c r="G377" s="81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</row>
    <row r="378" spans="1:18" s="82" customFormat="1">
      <c r="A378" s="83"/>
      <c r="D378" s="83"/>
      <c r="E378" s="80"/>
      <c r="F378" s="80"/>
      <c r="G378" s="81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</row>
    <row r="379" spans="1:18" s="82" customFormat="1">
      <c r="A379" s="83"/>
      <c r="D379" s="83"/>
      <c r="E379" s="80"/>
      <c r="F379" s="80"/>
      <c r="G379" s="81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</row>
    <row r="380" spans="1:18" s="82" customFormat="1">
      <c r="A380" s="83"/>
      <c r="D380" s="83"/>
      <c r="E380" s="80"/>
      <c r="F380" s="80"/>
      <c r="G380" s="81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</row>
    <row r="381" spans="1:18" s="82" customFormat="1">
      <c r="A381" s="83"/>
      <c r="D381" s="83"/>
      <c r="E381" s="80"/>
      <c r="F381" s="80"/>
      <c r="G381" s="81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</row>
    <row r="382" spans="1:18" s="82" customFormat="1">
      <c r="A382" s="83"/>
      <c r="D382" s="83"/>
      <c r="E382" s="80"/>
      <c r="F382" s="80"/>
      <c r="G382" s="81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</row>
    <row r="383" spans="1:18" s="82" customFormat="1">
      <c r="A383" s="83"/>
      <c r="D383" s="83"/>
      <c r="E383" s="80"/>
      <c r="F383" s="80"/>
      <c r="G383" s="81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</row>
    <row r="384" spans="1:18" s="82" customFormat="1">
      <c r="A384" s="83"/>
      <c r="D384" s="83"/>
      <c r="E384" s="80"/>
      <c r="F384" s="80"/>
      <c r="G384" s="81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</row>
    <row r="385" spans="1:18" s="82" customFormat="1">
      <c r="A385" s="83"/>
      <c r="D385" s="83"/>
      <c r="E385" s="80"/>
      <c r="F385" s="80"/>
      <c r="G385" s="81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</row>
    <row r="386" spans="1:18" s="82" customFormat="1">
      <c r="A386" s="83"/>
      <c r="D386" s="83"/>
      <c r="E386" s="80"/>
      <c r="F386" s="80"/>
      <c r="G386" s="81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</row>
    <row r="387" spans="1:18" s="82" customFormat="1">
      <c r="A387" s="83"/>
      <c r="D387" s="83"/>
      <c r="E387" s="80"/>
      <c r="F387" s="80"/>
      <c r="G387" s="81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</row>
    <row r="388" spans="1:18" s="82" customFormat="1">
      <c r="A388" s="83"/>
      <c r="D388" s="83"/>
      <c r="E388" s="80"/>
      <c r="F388" s="80"/>
      <c r="G388" s="81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</row>
    <row r="389" spans="1:18" s="82" customFormat="1">
      <c r="A389" s="83"/>
      <c r="D389" s="83"/>
      <c r="E389" s="80"/>
      <c r="F389" s="80"/>
      <c r="G389" s="81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</row>
    <row r="390" spans="1:18" s="82" customFormat="1">
      <c r="A390" s="83"/>
      <c r="D390" s="83"/>
      <c r="E390" s="80"/>
      <c r="F390" s="80"/>
      <c r="G390" s="81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</row>
    <row r="391" spans="1:18" s="82" customFormat="1">
      <c r="A391" s="83"/>
      <c r="D391" s="83"/>
      <c r="E391" s="80"/>
      <c r="F391" s="80"/>
      <c r="G391" s="81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</row>
    <row r="392" spans="1:18" s="82" customFormat="1">
      <c r="A392" s="83"/>
      <c r="D392" s="83"/>
      <c r="E392" s="80"/>
      <c r="F392" s="80"/>
      <c r="G392" s="81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</row>
    <row r="393" spans="1:18" s="82" customFormat="1">
      <c r="A393" s="83"/>
      <c r="D393" s="83"/>
      <c r="E393" s="80"/>
      <c r="F393" s="80"/>
      <c r="G393" s="81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</row>
    <row r="394" spans="1:18" s="82" customFormat="1">
      <c r="A394" s="83"/>
      <c r="D394" s="83"/>
      <c r="E394" s="80"/>
      <c r="F394" s="80"/>
      <c r="G394" s="81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</row>
    <row r="395" spans="1:18" s="82" customFormat="1">
      <c r="A395" s="83"/>
      <c r="D395" s="83"/>
      <c r="E395" s="80"/>
      <c r="F395" s="80"/>
      <c r="G395" s="81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</row>
    <row r="396" spans="1:18" s="82" customFormat="1">
      <c r="A396" s="83"/>
      <c r="D396" s="83"/>
      <c r="E396" s="80"/>
      <c r="F396" s="80"/>
      <c r="G396" s="81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</row>
    <row r="397" spans="1:18" s="82" customFormat="1">
      <c r="A397" s="83"/>
      <c r="D397" s="83"/>
      <c r="E397" s="80"/>
      <c r="F397" s="80"/>
      <c r="G397" s="81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</row>
    <row r="398" spans="1:18" s="82" customFormat="1">
      <c r="A398" s="83"/>
      <c r="D398" s="83"/>
      <c r="E398" s="80"/>
      <c r="F398" s="80"/>
      <c r="G398" s="81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</row>
    <row r="399" spans="1:18" s="82" customFormat="1">
      <c r="A399" s="83"/>
      <c r="D399" s="83"/>
      <c r="E399" s="80"/>
      <c r="F399" s="80"/>
      <c r="G399" s="81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</row>
    <row r="400" spans="1:18" s="82" customFormat="1">
      <c r="A400" s="83"/>
      <c r="D400" s="83"/>
      <c r="E400" s="80"/>
      <c r="F400" s="80"/>
      <c r="G400" s="81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</row>
    <row r="401" spans="1:18" s="82" customFormat="1">
      <c r="A401" s="83"/>
      <c r="D401" s="83"/>
      <c r="E401" s="80"/>
      <c r="F401" s="80"/>
      <c r="G401" s="81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</row>
    <row r="402" spans="1:18" s="82" customFormat="1">
      <c r="A402" s="83"/>
      <c r="D402" s="83"/>
      <c r="E402" s="80"/>
      <c r="F402" s="80"/>
      <c r="G402" s="81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</row>
    <row r="403" spans="1:18" s="82" customFormat="1">
      <c r="A403" s="83"/>
      <c r="D403" s="83"/>
      <c r="E403" s="80"/>
      <c r="F403" s="80"/>
      <c r="G403" s="81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</row>
    <row r="404" spans="1:18" s="82" customFormat="1">
      <c r="A404" s="83"/>
      <c r="D404" s="83"/>
      <c r="E404" s="80"/>
      <c r="F404" s="80"/>
      <c r="G404" s="81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</row>
    <row r="405" spans="1:18" s="82" customFormat="1">
      <c r="A405" s="83"/>
      <c r="D405" s="83"/>
      <c r="E405" s="80"/>
      <c r="F405" s="80"/>
      <c r="G405" s="81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</row>
    <row r="406" spans="1:18" s="82" customFormat="1">
      <c r="A406" s="83"/>
      <c r="D406" s="83"/>
      <c r="E406" s="80"/>
      <c r="F406" s="80"/>
      <c r="G406" s="81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</row>
    <row r="407" spans="1:18" s="82" customFormat="1">
      <c r="A407" s="83"/>
      <c r="D407" s="83"/>
      <c r="E407" s="80"/>
      <c r="F407" s="80"/>
      <c r="G407" s="81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</row>
    <row r="408" spans="1:18" s="82" customFormat="1">
      <c r="A408" s="83"/>
      <c r="D408" s="83"/>
      <c r="E408" s="80"/>
      <c r="F408" s="80"/>
      <c r="G408" s="81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</row>
    <row r="409" spans="1:18" s="82" customFormat="1">
      <c r="A409" s="83"/>
      <c r="D409" s="83"/>
      <c r="E409" s="80"/>
      <c r="F409" s="80"/>
      <c r="G409" s="81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</row>
    <row r="410" spans="1:18" s="82" customFormat="1">
      <c r="A410" s="83"/>
      <c r="D410" s="83"/>
      <c r="E410" s="80"/>
      <c r="F410" s="80"/>
      <c r="G410" s="81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</row>
    <row r="411" spans="1:18" s="82" customFormat="1">
      <c r="A411" s="83"/>
      <c r="D411" s="83"/>
      <c r="E411" s="80"/>
      <c r="F411" s="80"/>
      <c r="G411" s="81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</row>
    <row r="412" spans="1:18" s="82" customFormat="1">
      <c r="A412" s="83"/>
      <c r="D412" s="83"/>
      <c r="E412" s="80"/>
      <c r="F412" s="80"/>
      <c r="G412" s="81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</row>
    <row r="413" spans="1:18" s="82" customFormat="1">
      <c r="A413" s="83"/>
      <c r="D413" s="83"/>
      <c r="E413" s="80"/>
      <c r="F413" s="80"/>
      <c r="G413" s="81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</row>
    <row r="414" spans="1:18" s="82" customFormat="1">
      <c r="A414" s="83"/>
      <c r="D414" s="83"/>
      <c r="E414" s="80"/>
      <c r="F414" s="80"/>
      <c r="G414" s="81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</row>
    <row r="415" spans="1:18" s="82" customFormat="1">
      <c r="A415" s="83"/>
      <c r="D415" s="83"/>
      <c r="E415" s="80"/>
      <c r="F415" s="80"/>
      <c r="G415" s="81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</row>
    <row r="416" spans="1:18" s="82" customFormat="1">
      <c r="A416" s="83"/>
      <c r="D416" s="83"/>
      <c r="E416" s="80"/>
      <c r="F416" s="80"/>
      <c r="G416" s="81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</row>
    <row r="417" spans="1:18" s="82" customFormat="1">
      <c r="A417" s="83"/>
      <c r="D417" s="83"/>
      <c r="E417" s="80"/>
      <c r="F417" s="80"/>
      <c r="G417" s="81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</row>
    <row r="418" spans="1:18" s="82" customFormat="1">
      <c r="A418" s="83"/>
      <c r="D418" s="83"/>
      <c r="E418" s="80"/>
      <c r="F418" s="80"/>
      <c r="G418" s="81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</row>
    <row r="419" spans="1:18" s="82" customFormat="1">
      <c r="A419" s="83"/>
      <c r="D419" s="83"/>
      <c r="E419" s="80"/>
      <c r="F419" s="80"/>
      <c r="G419" s="81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</row>
    <row r="420" spans="1:18" s="82" customFormat="1">
      <c r="A420" s="83"/>
      <c r="D420" s="83"/>
      <c r="E420" s="80"/>
      <c r="F420" s="80"/>
      <c r="G420" s="81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</row>
    <row r="421" spans="1:18" s="82" customFormat="1">
      <c r="A421" s="83"/>
      <c r="D421" s="83"/>
      <c r="E421" s="80"/>
      <c r="F421" s="80"/>
      <c r="G421" s="81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</row>
    <row r="422" spans="1:18" s="82" customFormat="1">
      <c r="A422" s="83"/>
      <c r="D422" s="83"/>
      <c r="E422" s="80"/>
      <c r="F422" s="80"/>
      <c r="G422" s="81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</row>
    <row r="423" spans="1:18" s="82" customFormat="1">
      <c r="A423" s="83"/>
      <c r="D423" s="83"/>
      <c r="E423" s="80"/>
      <c r="F423" s="80"/>
      <c r="G423" s="81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</row>
    <row r="424" spans="1:18" s="82" customFormat="1">
      <c r="A424" s="83"/>
      <c r="D424" s="83"/>
      <c r="E424" s="80"/>
      <c r="F424" s="80"/>
      <c r="G424" s="81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</row>
    <row r="425" spans="1:18" s="82" customFormat="1">
      <c r="A425" s="83"/>
      <c r="D425" s="83"/>
      <c r="E425" s="80"/>
      <c r="F425" s="80"/>
      <c r="G425" s="81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</row>
    <row r="426" spans="1:18" s="82" customFormat="1">
      <c r="A426" s="83"/>
      <c r="D426" s="83"/>
      <c r="E426" s="80"/>
      <c r="F426" s="80"/>
      <c r="G426" s="81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</row>
    <row r="427" spans="1:18" s="82" customFormat="1">
      <c r="A427" s="83"/>
      <c r="D427" s="83"/>
      <c r="E427" s="80"/>
      <c r="F427" s="80"/>
      <c r="G427" s="81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</row>
    <row r="428" spans="1:18" s="82" customFormat="1">
      <c r="A428" s="83"/>
      <c r="D428" s="83"/>
      <c r="E428" s="80"/>
      <c r="F428" s="80"/>
      <c r="G428" s="81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</row>
    <row r="429" spans="1:18" s="82" customFormat="1">
      <c r="A429" s="83"/>
      <c r="D429" s="83"/>
      <c r="E429" s="80"/>
      <c r="F429" s="80"/>
      <c r="G429" s="81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</row>
    <row r="430" spans="1:18" s="82" customFormat="1">
      <c r="A430" s="83"/>
      <c r="D430" s="83"/>
      <c r="E430" s="80"/>
      <c r="F430" s="80"/>
      <c r="G430" s="81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</row>
    <row r="431" spans="1:18" s="82" customFormat="1">
      <c r="A431" s="83"/>
      <c r="D431" s="83"/>
      <c r="E431" s="80"/>
      <c r="F431" s="80"/>
      <c r="G431" s="81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</row>
    <row r="432" spans="1:18" s="82" customFormat="1">
      <c r="A432" s="83"/>
      <c r="D432" s="83"/>
      <c r="E432" s="80"/>
      <c r="F432" s="80"/>
      <c r="G432" s="81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</row>
    <row r="433" spans="1:18" s="82" customFormat="1">
      <c r="A433" s="83"/>
      <c r="D433" s="83"/>
      <c r="E433" s="80"/>
      <c r="F433" s="80"/>
      <c r="G433" s="81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</row>
    <row r="434" spans="1:18" s="82" customFormat="1">
      <c r="A434" s="83"/>
      <c r="D434" s="83"/>
      <c r="E434" s="80"/>
      <c r="F434" s="80"/>
      <c r="G434" s="81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</row>
    <row r="435" spans="1:18" s="82" customFormat="1">
      <c r="A435" s="83"/>
      <c r="D435" s="83"/>
      <c r="E435" s="80"/>
      <c r="F435" s="80"/>
      <c r="G435" s="81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</row>
    <row r="436" spans="1:18" s="82" customFormat="1">
      <c r="A436" s="83"/>
      <c r="D436" s="83"/>
      <c r="E436" s="80"/>
      <c r="F436" s="80"/>
      <c r="G436" s="81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</row>
    <row r="437" spans="1:18" s="82" customFormat="1">
      <c r="A437" s="83"/>
      <c r="D437" s="83"/>
      <c r="E437" s="80"/>
      <c r="F437" s="80"/>
      <c r="G437" s="81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</row>
    <row r="438" spans="1:18" s="82" customFormat="1">
      <c r="A438" s="83"/>
      <c r="D438" s="83"/>
      <c r="E438" s="80"/>
      <c r="F438" s="80"/>
      <c r="G438" s="81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</row>
    <row r="439" spans="1:18" s="82" customFormat="1">
      <c r="A439" s="83"/>
      <c r="D439" s="83"/>
      <c r="E439" s="80"/>
      <c r="F439" s="80"/>
      <c r="G439" s="81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</row>
    <row r="440" spans="1:18" s="82" customFormat="1">
      <c r="A440" s="83"/>
      <c r="D440" s="83"/>
      <c r="E440" s="80"/>
      <c r="F440" s="80"/>
      <c r="G440" s="81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</row>
    <row r="441" spans="1:18" s="82" customFormat="1">
      <c r="A441" s="83"/>
      <c r="D441" s="83"/>
      <c r="E441" s="80"/>
      <c r="F441" s="80"/>
      <c r="G441" s="81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</row>
    <row r="442" spans="1:18" s="82" customFormat="1">
      <c r="A442" s="83"/>
      <c r="D442" s="83"/>
      <c r="E442" s="80"/>
      <c r="F442" s="80"/>
      <c r="G442" s="81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</row>
    <row r="443" spans="1:18" s="82" customFormat="1">
      <c r="A443" s="83"/>
      <c r="D443" s="83"/>
      <c r="E443" s="80"/>
      <c r="F443" s="80"/>
      <c r="G443" s="81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</row>
    <row r="444" spans="1:18" s="82" customFormat="1">
      <c r="A444" s="83"/>
      <c r="D444" s="83"/>
      <c r="E444" s="80"/>
      <c r="F444" s="80"/>
      <c r="G444" s="81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</row>
    <row r="445" spans="1:18" s="82" customFormat="1">
      <c r="A445" s="83"/>
      <c r="D445" s="83"/>
      <c r="E445" s="80"/>
      <c r="F445" s="80"/>
      <c r="G445" s="81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</row>
    <row r="446" spans="1:18" s="82" customFormat="1">
      <c r="A446" s="83"/>
      <c r="D446" s="83"/>
      <c r="E446" s="80"/>
      <c r="F446" s="80"/>
      <c r="G446" s="81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</row>
    <row r="447" spans="1:18" s="82" customFormat="1">
      <c r="A447" s="83"/>
      <c r="D447" s="83"/>
      <c r="E447" s="80"/>
      <c r="F447" s="80"/>
      <c r="G447" s="81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</row>
    <row r="448" spans="1:18" s="82" customFormat="1">
      <c r="A448" s="83"/>
      <c r="D448" s="83"/>
      <c r="E448" s="80"/>
      <c r="F448" s="80"/>
      <c r="G448" s="81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</row>
    <row r="449" spans="1:18" s="82" customFormat="1">
      <c r="A449" s="83"/>
      <c r="D449" s="83"/>
      <c r="E449" s="80"/>
      <c r="F449" s="80"/>
      <c r="G449" s="81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</row>
    <row r="450" spans="1:18" s="82" customFormat="1">
      <c r="A450" s="83"/>
      <c r="D450" s="83"/>
      <c r="E450" s="80"/>
      <c r="F450" s="80"/>
      <c r="G450" s="81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</row>
    <row r="451" spans="1:18" s="82" customFormat="1">
      <c r="A451" s="83"/>
      <c r="D451" s="83"/>
      <c r="E451" s="80"/>
      <c r="F451" s="80"/>
      <c r="G451" s="81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</row>
    <row r="452" spans="1:18" s="82" customFormat="1">
      <c r="A452" s="83"/>
      <c r="D452" s="83"/>
      <c r="E452" s="80"/>
      <c r="F452" s="80"/>
      <c r="G452" s="81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</row>
    <row r="453" spans="1:18" s="82" customFormat="1">
      <c r="A453" s="83"/>
      <c r="D453" s="83"/>
      <c r="E453" s="80"/>
      <c r="F453" s="80"/>
      <c r="G453" s="81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</row>
    <row r="454" spans="1:18" s="82" customFormat="1">
      <c r="A454" s="83"/>
      <c r="D454" s="83"/>
      <c r="E454" s="80"/>
      <c r="F454" s="80"/>
      <c r="G454" s="81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</row>
    <row r="455" spans="1:18" s="82" customFormat="1">
      <c r="A455" s="83"/>
      <c r="D455" s="83"/>
      <c r="E455" s="80"/>
      <c r="F455" s="80"/>
      <c r="G455" s="81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</row>
    <row r="456" spans="1:18" s="82" customFormat="1">
      <c r="A456" s="83"/>
      <c r="D456" s="83"/>
      <c r="E456" s="80"/>
      <c r="F456" s="80"/>
      <c r="G456" s="81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</row>
    <row r="457" spans="1:18" s="82" customFormat="1">
      <c r="A457" s="83"/>
      <c r="D457" s="83"/>
      <c r="E457" s="80"/>
      <c r="F457" s="80"/>
      <c r="G457" s="81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</row>
    <row r="458" spans="1:18" s="82" customFormat="1">
      <c r="A458" s="83"/>
      <c r="D458" s="83"/>
      <c r="E458" s="80"/>
      <c r="F458" s="80"/>
      <c r="G458" s="81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</row>
    <row r="459" spans="1:18" s="82" customFormat="1">
      <c r="A459" s="83"/>
      <c r="D459" s="83"/>
      <c r="E459" s="80"/>
      <c r="F459" s="80"/>
      <c r="G459" s="81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</row>
    <row r="460" spans="1:18" s="82" customFormat="1">
      <c r="A460" s="83"/>
      <c r="D460" s="83"/>
      <c r="E460" s="80"/>
      <c r="F460" s="80"/>
      <c r="G460" s="81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</row>
    <row r="461" spans="1:18" s="82" customFormat="1">
      <c r="A461" s="83"/>
      <c r="D461" s="83"/>
      <c r="E461" s="80"/>
      <c r="F461" s="80"/>
      <c r="G461" s="81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</row>
    <row r="462" spans="1:18" s="82" customFormat="1">
      <c r="A462" s="83"/>
      <c r="D462" s="83"/>
      <c r="E462" s="80"/>
      <c r="F462" s="80"/>
      <c r="G462" s="81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</row>
    <row r="463" spans="1:18" s="82" customFormat="1">
      <c r="A463" s="83"/>
      <c r="D463" s="83"/>
      <c r="E463" s="80"/>
      <c r="F463" s="80"/>
      <c r="G463" s="81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</row>
    <row r="464" spans="1:18" s="82" customFormat="1">
      <c r="A464" s="83"/>
      <c r="D464" s="83"/>
      <c r="E464" s="80"/>
      <c r="F464" s="80"/>
      <c r="G464" s="81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</row>
    <row r="465" spans="1:18" s="82" customFormat="1">
      <c r="A465" s="83"/>
      <c r="D465" s="83"/>
      <c r="E465" s="80"/>
      <c r="F465" s="80"/>
      <c r="G465" s="81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</row>
    <row r="466" spans="1:18" s="82" customFormat="1">
      <c r="A466" s="83"/>
      <c r="D466" s="83"/>
      <c r="E466" s="80"/>
      <c r="F466" s="80"/>
      <c r="G466" s="81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</row>
    <row r="467" spans="1:18" s="82" customFormat="1">
      <c r="A467" s="83"/>
      <c r="D467" s="83"/>
      <c r="E467" s="80"/>
      <c r="F467" s="80"/>
      <c r="G467" s="81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</row>
    <row r="468" spans="1:18" s="82" customFormat="1">
      <c r="A468" s="83"/>
      <c r="D468" s="83"/>
      <c r="E468" s="80"/>
      <c r="F468" s="80"/>
      <c r="G468" s="81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</row>
    <row r="469" spans="1:18" s="82" customFormat="1">
      <c r="A469" s="83"/>
      <c r="D469" s="83"/>
      <c r="E469" s="80"/>
      <c r="F469" s="80"/>
      <c r="G469" s="81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</row>
    <row r="470" spans="1:18" s="82" customFormat="1">
      <c r="A470" s="83"/>
      <c r="D470" s="83"/>
      <c r="E470" s="80"/>
      <c r="F470" s="80"/>
      <c r="G470" s="81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</row>
    <row r="471" spans="1:18" s="82" customFormat="1">
      <c r="A471" s="83"/>
      <c r="D471" s="83"/>
      <c r="E471" s="80"/>
      <c r="F471" s="80"/>
      <c r="G471" s="81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</row>
    <row r="472" spans="1:18" s="82" customFormat="1">
      <c r="A472" s="83"/>
      <c r="D472" s="83"/>
      <c r="E472" s="80"/>
      <c r="F472" s="80"/>
      <c r="G472" s="81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</row>
    <row r="473" spans="1:18" s="82" customFormat="1">
      <c r="A473" s="83"/>
      <c r="D473" s="83"/>
      <c r="E473" s="80"/>
      <c r="F473" s="80"/>
      <c r="G473" s="81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</row>
    <row r="474" spans="1:18" s="82" customFormat="1">
      <c r="A474" s="83"/>
      <c r="D474" s="83"/>
      <c r="E474" s="80"/>
      <c r="F474" s="80"/>
      <c r="G474" s="81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</row>
    <row r="475" spans="1:18" s="82" customFormat="1">
      <c r="A475" s="83"/>
      <c r="D475" s="83"/>
      <c r="E475" s="80"/>
      <c r="F475" s="80"/>
      <c r="G475" s="81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</row>
    <row r="476" spans="1:18" s="82" customFormat="1">
      <c r="A476" s="83"/>
      <c r="D476" s="83"/>
      <c r="E476" s="80"/>
      <c r="F476" s="80"/>
      <c r="G476" s="81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</row>
    <row r="477" spans="1:18" s="82" customFormat="1">
      <c r="A477" s="83"/>
      <c r="D477" s="83"/>
      <c r="E477" s="80"/>
      <c r="F477" s="80"/>
      <c r="G477" s="81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</row>
    <row r="478" spans="1:18" s="82" customFormat="1">
      <c r="A478" s="83"/>
      <c r="D478" s="83"/>
      <c r="E478" s="80"/>
      <c r="F478" s="80"/>
      <c r="G478" s="81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</row>
    <row r="479" spans="1:18" s="82" customFormat="1">
      <c r="A479" s="83"/>
      <c r="D479" s="83"/>
      <c r="E479" s="80"/>
      <c r="F479" s="80"/>
      <c r="G479" s="81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</row>
    <row r="480" spans="1:18" s="82" customFormat="1">
      <c r="A480" s="83"/>
      <c r="D480" s="83"/>
      <c r="E480" s="80"/>
      <c r="F480" s="80"/>
      <c r="G480" s="81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</row>
    <row r="481" spans="1:18" s="82" customFormat="1">
      <c r="A481" s="83"/>
      <c r="D481" s="83"/>
      <c r="E481" s="80"/>
      <c r="F481" s="80"/>
      <c r="G481" s="81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</row>
    <row r="482" spans="1:18" s="82" customFormat="1">
      <c r="A482" s="83"/>
      <c r="D482" s="83"/>
      <c r="E482" s="80"/>
      <c r="F482" s="80"/>
      <c r="G482" s="81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</row>
    <row r="483" spans="1:18" s="82" customFormat="1">
      <c r="A483" s="83"/>
      <c r="D483" s="83"/>
      <c r="E483" s="80"/>
      <c r="F483" s="80"/>
      <c r="G483" s="81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</row>
    <row r="484" spans="1:18" s="82" customFormat="1">
      <c r="A484" s="83"/>
      <c r="D484" s="83"/>
      <c r="E484" s="80"/>
      <c r="F484" s="80"/>
      <c r="G484" s="81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</row>
    <row r="485" spans="1:18" s="82" customFormat="1">
      <c r="A485" s="83"/>
      <c r="D485" s="83"/>
      <c r="E485" s="80"/>
      <c r="F485" s="80"/>
      <c r="G485" s="81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</row>
    <row r="486" spans="1:18" s="82" customFormat="1">
      <c r="A486" s="83"/>
      <c r="D486" s="83"/>
      <c r="E486" s="80"/>
      <c r="F486" s="80"/>
      <c r="G486" s="81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</row>
    <row r="487" spans="1:18" s="82" customFormat="1">
      <c r="A487" s="83"/>
      <c r="D487" s="83"/>
      <c r="E487" s="80"/>
      <c r="F487" s="80"/>
      <c r="G487" s="81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</row>
    <row r="488" spans="1:18" s="82" customFormat="1">
      <c r="A488" s="83"/>
      <c r="D488" s="83"/>
      <c r="E488" s="80"/>
      <c r="F488" s="80"/>
      <c r="G488" s="81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</row>
    <row r="489" spans="1:18" s="82" customFormat="1">
      <c r="A489" s="83"/>
      <c r="D489" s="83"/>
      <c r="E489" s="80"/>
      <c r="F489" s="80"/>
      <c r="G489" s="81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</row>
    <row r="490" spans="1:18" s="82" customFormat="1">
      <c r="A490" s="83"/>
      <c r="D490" s="83"/>
      <c r="E490" s="80"/>
      <c r="F490" s="80"/>
      <c r="G490" s="81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</row>
    <row r="491" spans="1:18" s="82" customFormat="1">
      <c r="A491" s="83"/>
      <c r="D491" s="83"/>
      <c r="E491" s="80"/>
      <c r="F491" s="80"/>
      <c r="G491" s="81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</row>
    <row r="492" spans="1:18" s="82" customFormat="1">
      <c r="A492" s="83"/>
      <c r="D492" s="83"/>
      <c r="E492" s="80"/>
      <c r="F492" s="80"/>
      <c r="G492" s="81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</row>
    <row r="493" spans="1:18" s="82" customFormat="1">
      <c r="A493" s="83"/>
      <c r="D493" s="83"/>
      <c r="E493" s="80"/>
      <c r="F493" s="80"/>
      <c r="G493" s="81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</row>
    <row r="494" spans="1:18" s="82" customFormat="1">
      <c r="A494" s="83"/>
      <c r="D494" s="83"/>
      <c r="E494" s="80"/>
      <c r="F494" s="80"/>
      <c r="G494" s="81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</row>
    <row r="495" spans="1:18" s="82" customFormat="1">
      <c r="A495" s="83"/>
      <c r="D495" s="83"/>
      <c r="E495" s="80"/>
      <c r="F495" s="80"/>
      <c r="G495" s="81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</row>
    <row r="496" spans="1:18" s="82" customFormat="1">
      <c r="A496" s="83"/>
      <c r="D496" s="83"/>
      <c r="E496" s="80"/>
      <c r="F496" s="80"/>
      <c r="G496" s="81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</row>
    <row r="497" spans="1:18" s="82" customFormat="1">
      <c r="A497" s="83"/>
      <c r="D497" s="83"/>
      <c r="E497" s="80"/>
      <c r="F497" s="80"/>
      <c r="G497" s="81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</row>
    <row r="498" spans="1:18" s="82" customFormat="1">
      <c r="A498" s="83"/>
      <c r="D498" s="83"/>
      <c r="E498" s="80"/>
      <c r="F498" s="80"/>
      <c r="G498" s="81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</row>
    <row r="499" spans="1:18" s="82" customFormat="1">
      <c r="A499" s="83"/>
      <c r="D499" s="83"/>
      <c r="E499" s="80"/>
      <c r="F499" s="80"/>
      <c r="G499" s="81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</row>
    <row r="500" spans="1:18" s="82" customFormat="1">
      <c r="A500" s="83"/>
      <c r="D500" s="83"/>
      <c r="E500" s="80"/>
      <c r="F500" s="80"/>
      <c r="G500" s="81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</row>
    <row r="501" spans="1:18" s="82" customFormat="1">
      <c r="A501" s="83"/>
      <c r="D501" s="83"/>
      <c r="E501" s="80"/>
      <c r="F501" s="80"/>
      <c r="G501" s="81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</row>
    <row r="502" spans="1:18" s="82" customFormat="1">
      <c r="A502" s="83"/>
      <c r="D502" s="83"/>
      <c r="E502" s="80"/>
      <c r="F502" s="80"/>
      <c r="G502" s="81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</row>
    <row r="503" spans="1:18" s="82" customFormat="1">
      <c r="A503" s="83"/>
      <c r="D503" s="83"/>
      <c r="E503" s="80"/>
      <c r="F503" s="80"/>
      <c r="G503" s="81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</row>
    <row r="504" spans="1:18" s="82" customFormat="1">
      <c r="A504" s="83"/>
      <c r="D504" s="83"/>
      <c r="E504" s="80"/>
      <c r="F504" s="80"/>
      <c r="G504" s="81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</row>
    <row r="505" spans="1:18" s="82" customFormat="1">
      <c r="A505" s="83"/>
      <c r="D505" s="83"/>
      <c r="E505" s="80"/>
      <c r="F505" s="80"/>
      <c r="G505" s="81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</row>
    <row r="506" spans="1:18" s="82" customFormat="1">
      <c r="A506" s="83"/>
      <c r="D506" s="83"/>
      <c r="E506" s="80"/>
      <c r="F506" s="80"/>
      <c r="G506" s="81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</row>
    <row r="507" spans="1:18" s="82" customFormat="1">
      <c r="A507" s="83"/>
      <c r="D507" s="83"/>
      <c r="E507" s="80"/>
      <c r="F507" s="80"/>
      <c r="G507" s="81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</row>
    <row r="508" spans="1:18" s="82" customFormat="1">
      <c r="A508" s="83"/>
      <c r="D508" s="83"/>
      <c r="E508" s="80"/>
      <c r="F508" s="80"/>
      <c r="G508" s="81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</row>
    <row r="509" spans="1:18" s="82" customFormat="1">
      <c r="A509" s="83"/>
      <c r="D509" s="83"/>
      <c r="E509" s="80"/>
      <c r="F509" s="80"/>
      <c r="G509" s="81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</row>
    <row r="510" spans="1:18" s="82" customFormat="1">
      <c r="A510" s="83"/>
      <c r="D510" s="83"/>
      <c r="E510" s="80"/>
      <c r="F510" s="80"/>
      <c r="G510" s="81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</row>
    <row r="511" spans="1:18" s="82" customFormat="1">
      <c r="A511" s="83"/>
      <c r="D511" s="83"/>
      <c r="E511" s="80"/>
      <c r="F511" s="80"/>
      <c r="G511" s="81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</row>
    <row r="512" spans="1:18" s="82" customFormat="1">
      <c r="A512" s="83"/>
      <c r="D512" s="83"/>
      <c r="E512" s="80"/>
      <c r="F512" s="80"/>
      <c r="G512" s="81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</row>
    <row r="513" spans="1:18" s="82" customFormat="1">
      <c r="A513" s="83"/>
      <c r="D513" s="83"/>
      <c r="E513" s="80"/>
      <c r="F513" s="80"/>
      <c r="G513" s="81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</row>
    <row r="514" spans="1:18" s="82" customFormat="1">
      <c r="A514" s="83"/>
      <c r="D514" s="83"/>
      <c r="E514" s="80"/>
      <c r="F514" s="80"/>
      <c r="G514" s="81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</row>
    <row r="515" spans="1:18" s="82" customFormat="1">
      <c r="A515" s="83"/>
      <c r="D515" s="83"/>
      <c r="E515" s="80"/>
      <c r="F515" s="80"/>
      <c r="G515" s="81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</row>
    <row r="516" spans="1:18" s="82" customFormat="1">
      <c r="A516" s="83"/>
      <c r="D516" s="83"/>
      <c r="E516" s="80"/>
      <c r="F516" s="80"/>
      <c r="G516" s="81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</row>
    <row r="517" spans="1:18" s="82" customFormat="1">
      <c r="A517" s="83"/>
      <c r="D517" s="83"/>
      <c r="E517" s="80"/>
      <c r="F517" s="80"/>
      <c r="G517" s="81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</row>
    <row r="518" spans="1:18" s="82" customFormat="1">
      <c r="A518" s="83"/>
      <c r="D518" s="83"/>
      <c r="E518" s="80"/>
      <c r="F518" s="80"/>
      <c r="G518" s="81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</row>
    <row r="519" spans="1:18" s="82" customFormat="1">
      <c r="A519" s="83"/>
      <c r="D519" s="83"/>
      <c r="E519" s="80"/>
      <c r="F519" s="80"/>
      <c r="G519" s="81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</row>
    <row r="520" spans="1:18" s="82" customFormat="1">
      <c r="A520" s="83"/>
      <c r="D520" s="83"/>
      <c r="E520" s="80"/>
      <c r="F520" s="80"/>
      <c r="G520" s="81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</row>
    <row r="521" spans="1:18" s="82" customFormat="1">
      <c r="A521" s="83"/>
      <c r="D521" s="83"/>
      <c r="E521" s="80"/>
      <c r="F521" s="80"/>
      <c r="G521" s="81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</row>
    <row r="522" spans="1:18" s="82" customFormat="1">
      <c r="A522" s="83"/>
      <c r="D522" s="83"/>
      <c r="E522" s="80"/>
      <c r="F522" s="80"/>
      <c r="G522" s="81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</row>
    <row r="523" spans="1:18" s="82" customFormat="1">
      <c r="A523" s="83"/>
      <c r="D523" s="83"/>
      <c r="E523" s="80"/>
      <c r="F523" s="80"/>
      <c r="G523" s="81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</row>
    <row r="524" spans="1:18" s="82" customFormat="1">
      <c r="A524" s="83"/>
      <c r="D524" s="83"/>
      <c r="E524" s="80"/>
      <c r="F524" s="80"/>
      <c r="G524" s="81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</row>
    <row r="525" spans="1:18" s="82" customFormat="1">
      <c r="A525" s="83"/>
      <c r="D525" s="83"/>
      <c r="E525" s="80"/>
      <c r="F525" s="80"/>
      <c r="G525" s="81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</row>
    <row r="526" spans="1:18" s="82" customFormat="1">
      <c r="A526" s="83"/>
      <c r="D526" s="83"/>
      <c r="E526" s="80"/>
      <c r="F526" s="80"/>
      <c r="G526" s="81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</row>
    <row r="527" spans="1:18" s="82" customFormat="1">
      <c r="A527" s="83"/>
      <c r="D527" s="83"/>
      <c r="E527" s="80"/>
      <c r="F527" s="80"/>
      <c r="G527" s="81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</row>
    <row r="528" spans="1:18" s="82" customFormat="1">
      <c r="A528" s="83"/>
      <c r="D528" s="83"/>
      <c r="E528" s="80"/>
      <c r="F528" s="80"/>
      <c r="G528" s="81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</row>
    <row r="529" spans="1:18" s="82" customFormat="1">
      <c r="A529" s="83"/>
      <c r="D529" s="83"/>
      <c r="E529" s="80"/>
      <c r="F529" s="80"/>
      <c r="G529" s="81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</row>
    <row r="530" spans="1:18" s="82" customFormat="1">
      <c r="A530" s="83"/>
      <c r="D530" s="83"/>
      <c r="E530" s="80"/>
      <c r="F530" s="80"/>
      <c r="G530" s="81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</row>
    <row r="531" spans="1:18" s="82" customFormat="1">
      <c r="A531" s="83"/>
      <c r="D531" s="83"/>
      <c r="E531" s="80"/>
      <c r="F531" s="80"/>
      <c r="G531" s="81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</row>
    <row r="532" spans="1:18" s="82" customFormat="1">
      <c r="A532" s="83"/>
      <c r="D532" s="83"/>
      <c r="E532" s="80"/>
      <c r="F532" s="80"/>
      <c r="G532" s="81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</row>
    <row r="533" spans="1:18" s="82" customFormat="1">
      <c r="A533" s="83"/>
      <c r="D533" s="83"/>
      <c r="E533" s="80"/>
      <c r="F533" s="80"/>
      <c r="G533" s="81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</row>
    <row r="534" spans="1:18" s="82" customFormat="1">
      <c r="A534" s="83"/>
      <c r="D534" s="83"/>
      <c r="E534" s="80"/>
      <c r="F534" s="80"/>
      <c r="G534" s="81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</row>
    <row r="535" spans="1:18" s="82" customFormat="1">
      <c r="A535" s="83"/>
      <c r="D535" s="83"/>
      <c r="E535" s="80"/>
      <c r="F535" s="80"/>
      <c r="G535" s="81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</row>
    <row r="536" spans="1:18" s="82" customFormat="1">
      <c r="A536" s="83"/>
      <c r="D536" s="83"/>
      <c r="E536" s="80"/>
      <c r="F536" s="80"/>
      <c r="G536" s="81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</row>
    <row r="537" spans="1:18" s="82" customFormat="1">
      <c r="A537" s="83"/>
      <c r="D537" s="83"/>
      <c r="E537" s="80"/>
      <c r="F537" s="80"/>
      <c r="G537" s="81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</row>
    <row r="538" spans="1:18" s="82" customFormat="1">
      <c r="A538" s="83"/>
      <c r="D538" s="83"/>
      <c r="E538" s="80"/>
      <c r="F538" s="80"/>
      <c r="G538" s="81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</row>
    <row r="539" spans="1:18" s="82" customFormat="1">
      <c r="A539" s="83"/>
      <c r="D539" s="83"/>
      <c r="E539" s="80"/>
      <c r="F539" s="80"/>
      <c r="G539" s="81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</row>
    <row r="540" spans="1:18" s="82" customFormat="1">
      <c r="A540" s="83"/>
      <c r="D540" s="83"/>
      <c r="E540" s="80"/>
      <c r="F540" s="80"/>
      <c r="G540" s="81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</row>
    <row r="541" spans="1:18" s="82" customFormat="1">
      <c r="A541" s="83"/>
      <c r="D541" s="83"/>
      <c r="E541" s="80"/>
      <c r="F541" s="80"/>
      <c r="G541" s="81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</row>
    <row r="542" spans="1:18" s="82" customFormat="1">
      <c r="A542" s="83"/>
      <c r="D542" s="83"/>
      <c r="E542" s="80"/>
      <c r="F542" s="80"/>
      <c r="G542" s="81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</row>
    <row r="543" spans="1:18" s="82" customFormat="1">
      <c r="A543" s="83"/>
      <c r="D543" s="83"/>
      <c r="E543" s="80"/>
      <c r="F543" s="80"/>
      <c r="G543" s="81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</row>
    <row r="544" spans="1:18" s="82" customFormat="1">
      <c r="A544" s="83"/>
      <c r="D544" s="83"/>
      <c r="E544" s="80"/>
      <c r="F544" s="80"/>
      <c r="G544" s="81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</row>
    <row r="545" spans="1:18" s="82" customFormat="1">
      <c r="A545" s="83"/>
      <c r="D545" s="83"/>
      <c r="E545" s="80"/>
      <c r="F545" s="80"/>
      <c r="G545" s="81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</row>
    <row r="546" spans="1:18" s="82" customFormat="1">
      <c r="A546" s="83"/>
      <c r="D546" s="83"/>
      <c r="E546" s="80"/>
      <c r="F546" s="80"/>
      <c r="G546" s="81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</row>
    <row r="547" spans="1:18" s="82" customFormat="1">
      <c r="A547" s="83"/>
      <c r="D547" s="83"/>
      <c r="E547" s="80"/>
      <c r="F547" s="80"/>
      <c r="G547" s="81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</row>
    <row r="548" spans="1:18" s="82" customFormat="1">
      <c r="A548" s="83"/>
      <c r="D548" s="83"/>
      <c r="E548" s="80"/>
      <c r="F548" s="80"/>
      <c r="G548" s="81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</row>
    <row r="549" spans="1:18" s="82" customFormat="1">
      <c r="A549" s="83"/>
      <c r="D549" s="83"/>
      <c r="E549" s="80"/>
      <c r="F549" s="80"/>
      <c r="G549" s="81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</row>
    <row r="550" spans="1:18" s="82" customFormat="1">
      <c r="A550" s="83"/>
      <c r="D550" s="83"/>
      <c r="E550" s="80"/>
      <c r="F550" s="80"/>
      <c r="G550" s="81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</row>
    <row r="551" spans="1:18" s="82" customFormat="1">
      <c r="A551" s="83"/>
      <c r="D551" s="83"/>
      <c r="E551" s="80"/>
      <c r="F551" s="80"/>
      <c r="G551" s="81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</row>
    <row r="552" spans="1:18" s="82" customFormat="1">
      <c r="A552" s="83"/>
      <c r="D552" s="83"/>
      <c r="E552" s="80"/>
      <c r="F552" s="80"/>
      <c r="G552" s="81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</row>
    <row r="553" spans="1:18" s="82" customFormat="1">
      <c r="A553" s="83"/>
      <c r="D553" s="83"/>
      <c r="E553" s="80"/>
      <c r="F553" s="80"/>
      <c r="G553" s="81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</row>
    <row r="554" spans="1:18" s="82" customFormat="1">
      <c r="A554" s="83"/>
      <c r="D554" s="83"/>
      <c r="E554" s="80"/>
      <c r="F554" s="80"/>
      <c r="G554" s="81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</row>
    <row r="555" spans="1:18" s="82" customFormat="1">
      <c r="A555" s="83"/>
      <c r="D555" s="83"/>
      <c r="E555" s="80"/>
      <c r="F555" s="80"/>
      <c r="G555" s="81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</row>
    <row r="556" spans="1:18" s="82" customFormat="1">
      <c r="A556" s="83"/>
      <c r="D556" s="83"/>
      <c r="E556" s="80"/>
      <c r="F556" s="80"/>
      <c r="G556" s="81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</row>
    <row r="557" spans="1:18" s="82" customFormat="1">
      <c r="A557" s="83"/>
      <c r="D557" s="83"/>
      <c r="E557" s="80"/>
      <c r="F557" s="80"/>
      <c r="G557" s="81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</row>
    <row r="558" spans="1:18" s="82" customFormat="1">
      <c r="A558" s="83"/>
      <c r="D558" s="83"/>
      <c r="E558" s="80"/>
      <c r="F558" s="80"/>
      <c r="G558" s="81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</row>
    <row r="559" spans="1:18" s="82" customFormat="1">
      <c r="A559" s="83"/>
      <c r="D559" s="83"/>
      <c r="E559" s="80"/>
      <c r="F559" s="80"/>
      <c r="G559" s="81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</row>
    <row r="560" spans="1:18" s="82" customFormat="1">
      <c r="A560" s="83"/>
      <c r="D560" s="83"/>
      <c r="E560" s="80"/>
      <c r="F560" s="80"/>
      <c r="G560" s="81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</row>
    <row r="561" spans="1:18" s="82" customFormat="1">
      <c r="A561" s="83"/>
      <c r="D561" s="83"/>
      <c r="E561" s="80"/>
      <c r="F561" s="80"/>
      <c r="G561" s="81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</row>
    <row r="562" spans="1:18" s="82" customFormat="1">
      <c r="A562" s="83"/>
      <c r="D562" s="83"/>
      <c r="E562" s="80"/>
      <c r="F562" s="80"/>
      <c r="G562" s="81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</row>
    <row r="563" spans="1:18" s="82" customFormat="1">
      <c r="A563" s="83"/>
      <c r="D563" s="83"/>
      <c r="E563" s="80"/>
      <c r="F563" s="80"/>
      <c r="G563" s="81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</row>
    <row r="564" spans="1:18" s="82" customFormat="1">
      <c r="A564" s="83"/>
      <c r="D564" s="83"/>
      <c r="E564" s="80"/>
      <c r="F564" s="80"/>
      <c r="G564" s="81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</row>
    <row r="565" spans="1:18" s="82" customFormat="1">
      <c r="A565" s="83"/>
      <c r="D565" s="83"/>
      <c r="E565" s="80"/>
      <c r="F565" s="80"/>
      <c r="G565" s="81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</row>
    <row r="566" spans="1:18" s="82" customFormat="1">
      <c r="A566" s="83"/>
      <c r="D566" s="83"/>
      <c r="E566" s="80"/>
      <c r="F566" s="80"/>
      <c r="G566" s="81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</row>
    <row r="567" spans="1:18" s="82" customFormat="1">
      <c r="A567" s="83"/>
      <c r="D567" s="83"/>
      <c r="E567" s="80"/>
      <c r="F567" s="80"/>
      <c r="G567" s="81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</row>
    <row r="568" spans="1:18" s="82" customFormat="1">
      <c r="A568" s="83"/>
      <c r="D568" s="83"/>
      <c r="E568" s="80"/>
      <c r="F568" s="80"/>
      <c r="G568" s="81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</row>
    <row r="569" spans="1:18" s="82" customFormat="1">
      <c r="A569" s="83"/>
      <c r="D569" s="83"/>
      <c r="E569" s="80"/>
      <c r="F569" s="80"/>
      <c r="G569" s="81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</row>
    <row r="570" spans="1:18" s="82" customFormat="1">
      <c r="A570" s="83"/>
      <c r="D570" s="83"/>
      <c r="E570" s="80"/>
      <c r="F570" s="80"/>
      <c r="G570" s="81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</row>
    <row r="571" spans="1:18" s="82" customFormat="1">
      <c r="A571" s="83"/>
      <c r="D571" s="83"/>
      <c r="E571" s="80"/>
      <c r="F571" s="80"/>
      <c r="G571" s="81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</row>
    <row r="572" spans="1:18" s="82" customFormat="1">
      <c r="A572" s="83"/>
      <c r="D572" s="83"/>
      <c r="E572" s="80"/>
      <c r="F572" s="80"/>
      <c r="G572" s="81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</row>
    <row r="573" spans="1:18" s="82" customFormat="1">
      <c r="A573" s="83"/>
      <c r="D573" s="83"/>
      <c r="E573" s="80"/>
      <c r="F573" s="80"/>
      <c r="G573" s="81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</row>
    <row r="574" spans="1:18" s="82" customFormat="1">
      <c r="A574" s="83"/>
      <c r="D574" s="83"/>
      <c r="E574" s="80"/>
      <c r="F574" s="80"/>
      <c r="G574" s="81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</row>
    <row r="575" spans="1:18" s="82" customFormat="1">
      <c r="A575" s="83"/>
      <c r="D575" s="83"/>
      <c r="E575" s="80"/>
      <c r="F575" s="80"/>
      <c r="G575" s="81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</row>
    <row r="576" spans="1:18" s="82" customFormat="1">
      <c r="A576" s="83"/>
      <c r="D576" s="83"/>
      <c r="E576" s="80"/>
      <c r="F576" s="80"/>
      <c r="G576" s="81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</row>
    <row r="577" spans="1:18" s="82" customFormat="1">
      <c r="A577" s="83"/>
      <c r="D577" s="83"/>
      <c r="E577" s="80"/>
      <c r="F577" s="80"/>
      <c r="G577" s="81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</row>
    <row r="578" spans="1:18" s="82" customFormat="1">
      <c r="A578" s="83"/>
      <c r="D578" s="83"/>
      <c r="E578" s="80"/>
      <c r="F578" s="80"/>
      <c r="G578" s="81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</row>
    <row r="579" spans="1:18" s="82" customFormat="1">
      <c r="A579" s="83"/>
      <c r="D579" s="83"/>
      <c r="E579" s="80"/>
      <c r="F579" s="80"/>
      <c r="G579" s="81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</row>
    <row r="580" spans="1:18" s="82" customFormat="1">
      <c r="A580" s="83"/>
      <c r="D580" s="83"/>
      <c r="E580" s="80"/>
      <c r="F580" s="80"/>
      <c r="G580" s="81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</row>
    <row r="581" spans="1:18" s="82" customFormat="1">
      <c r="A581" s="83"/>
      <c r="D581" s="83"/>
      <c r="E581" s="80"/>
      <c r="F581" s="80"/>
      <c r="G581" s="81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</row>
    <row r="582" spans="1:18" s="82" customFormat="1">
      <c r="A582" s="83"/>
      <c r="D582" s="83"/>
      <c r="E582" s="80"/>
      <c r="F582" s="80"/>
      <c r="G582" s="81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</row>
    <row r="583" spans="1:18" s="82" customFormat="1">
      <c r="A583" s="83"/>
      <c r="D583" s="83"/>
      <c r="E583" s="80"/>
      <c r="F583" s="80"/>
      <c r="G583" s="81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</row>
    <row r="584" spans="1:18" s="82" customFormat="1">
      <c r="A584" s="83"/>
      <c r="D584" s="83"/>
      <c r="E584" s="80"/>
      <c r="F584" s="80"/>
      <c r="G584" s="81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</row>
    <row r="585" spans="1:18" s="82" customFormat="1">
      <c r="A585" s="83"/>
      <c r="D585" s="83"/>
      <c r="E585" s="80"/>
      <c r="F585" s="80"/>
      <c r="G585" s="81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</row>
    <row r="586" spans="1:18" s="82" customFormat="1">
      <c r="A586" s="83"/>
      <c r="D586" s="83"/>
      <c r="E586" s="80"/>
      <c r="F586" s="80"/>
      <c r="G586" s="81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</row>
    <row r="587" spans="1:18" s="82" customFormat="1">
      <c r="A587" s="83"/>
      <c r="D587" s="83"/>
      <c r="E587" s="80"/>
      <c r="F587" s="80"/>
      <c r="G587" s="81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</row>
    <row r="588" spans="1:18" s="82" customFormat="1">
      <c r="A588" s="83"/>
      <c r="D588" s="83"/>
      <c r="E588" s="80"/>
      <c r="F588" s="80"/>
      <c r="G588" s="81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</row>
    <row r="589" spans="1:18" s="82" customFormat="1">
      <c r="A589" s="83"/>
      <c r="D589" s="83"/>
      <c r="E589" s="80"/>
      <c r="F589" s="80"/>
      <c r="G589" s="81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</row>
    <row r="590" spans="1:18" s="82" customFormat="1">
      <c r="A590" s="83"/>
      <c r="D590" s="83"/>
      <c r="E590" s="80"/>
      <c r="F590" s="80"/>
      <c r="G590" s="81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</row>
    <row r="591" spans="1:18" s="82" customFormat="1">
      <c r="A591" s="83"/>
      <c r="D591" s="83"/>
      <c r="E591" s="80"/>
      <c r="F591" s="80"/>
      <c r="G591" s="81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</row>
    <row r="592" spans="1:18" s="82" customFormat="1">
      <c r="A592" s="83"/>
      <c r="D592" s="83"/>
      <c r="E592" s="80"/>
      <c r="F592" s="80"/>
      <c r="G592" s="81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</row>
    <row r="593" spans="1:18" s="82" customFormat="1">
      <c r="A593" s="83"/>
      <c r="D593" s="83"/>
      <c r="E593" s="80"/>
      <c r="F593" s="80"/>
      <c r="G593" s="81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</row>
    <row r="594" spans="1:18" s="82" customFormat="1">
      <c r="A594" s="83"/>
      <c r="D594" s="83"/>
      <c r="E594" s="80"/>
      <c r="F594" s="80"/>
      <c r="G594" s="81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</row>
    <row r="595" spans="1:18" s="82" customFormat="1">
      <c r="A595" s="83"/>
      <c r="D595" s="83"/>
      <c r="E595" s="80"/>
      <c r="F595" s="80"/>
      <c r="G595" s="81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</row>
    <row r="596" spans="1:18" s="82" customFormat="1">
      <c r="A596" s="83"/>
      <c r="D596" s="83"/>
      <c r="E596" s="80"/>
      <c r="F596" s="80"/>
      <c r="G596" s="81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</row>
    <row r="597" spans="1:18" s="82" customFormat="1">
      <c r="A597" s="83"/>
      <c r="D597" s="83"/>
      <c r="E597" s="80"/>
      <c r="F597" s="80"/>
      <c r="G597" s="81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</row>
    <row r="598" spans="1:18" s="82" customFormat="1">
      <c r="A598" s="83"/>
      <c r="D598" s="83"/>
      <c r="E598" s="80"/>
      <c r="F598" s="80"/>
      <c r="G598" s="81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</row>
    <row r="599" spans="1:18" s="82" customFormat="1">
      <c r="A599" s="83"/>
      <c r="D599" s="83"/>
      <c r="E599" s="80"/>
      <c r="F599" s="80"/>
      <c r="G599" s="81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</row>
    <row r="600" spans="1:18" s="82" customFormat="1">
      <c r="A600" s="83"/>
      <c r="D600" s="83"/>
      <c r="E600" s="80"/>
      <c r="F600" s="80"/>
      <c r="G600" s="81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</row>
    <row r="601" spans="1:18" s="82" customFormat="1">
      <c r="A601" s="83"/>
      <c r="D601" s="83"/>
      <c r="E601" s="80"/>
      <c r="F601" s="80"/>
      <c r="G601" s="81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</row>
    <row r="602" spans="1:18" s="82" customFormat="1">
      <c r="A602" s="83"/>
      <c r="D602" s="83"/>
      <c r="E602" s="80"/>
      <c r="F602" s="80"/>
      <c r="G602" s="81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</row>
    <row r="603" spans="1:18" s="82" customFormat="1">
      <c r="A603" s="83"/>
      <c r="D603" s="83"/>
      <c r="E603" s="80"/>
      <c r="F603" s="80"/>
      <c r="G603" s="81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</row>
    <row r="604" spans="1:18" s="82" customFormat="1">
      <c r="A604" s="83"/>
      <c r="D604" s="83"/>
      <c r="E604" s="80"/>
      <c r="F604" s="80"/>
      <c r="G604" s="81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</row>
    <row r="605" spans="1:18" s="82" customFormat="1">
      <c r="A605" s="83"/>
      <c r="D605" s="83"/>
      <c r="E605" s="80"/>
      <c r="F605" s="80"/>
      <c r="G605" s="81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</row>
    <row r="606" spans="1:18" s="82" customFormat="1">
      <c r="A606" s="83"/>
      <c r="D606" s="83"/>
      <c r="E606" s="80"/>
      <c r="F606" s="80"/>
      <c r="G606" s="81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</row>
    <row r="607" spans="1:18" s="82" customFormat="1">
      <c r="A607" s="83"/>
      <c r="D607" s="83"/>
      <c r="E607" s="80"/>
      <c r="F607" s="80"/>
      <c r="G607" s="81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</row>
    <row r="608" spans="1:18" s="82" customFormat="1">
      <c r="A608" s="83"/>
      <c r="D608" s="83"/>
      <c r="E608" s="80"/>
      <c r="F608" s="80"/>
      <c r="G608" s="81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</row>
    <row r="609" spans="1:18" s="82" customFormat="1">
      <c r="A609" s="83"/>
      <c r="D609" s="83"/>
      <c r="E609" s="80"/>
      <c r="F609" s="80"/>
      <c r="G609" s="81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</row>
    <row r="610" spans="1:18" s="82" customFormat="1">
      <c r="A610" s="83"/>
      <c r="D610" s="83"/>
      <c r="E610" s="80"/>
      <c r="F610" s="80"/>
      <c r="G610" s="81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</row>
    <row r="611" spans="1:18" s="82" customFormat="1">
      <c r="A611" s="83"/>
      <c r="D611" s="83"/>
      <c r="E611" s="80"/>
      <c r="F611" s="80"/>
      <c r="G611" s="81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</row>
    <row r="612" spans="1:18" s="82" customFormat="1">
      <c r="A612" s="83"/>
      <c r="D612" s="83"/>
      <c r="E612" s="80"/>
      <c r="F612" s="80"/>
      <c r="G612" s="81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</row>
    <row r="613" spans="1:18" s="82" customFormat="1">
      <c r="A613" s="83"/>
      <c r="D613" s="83"/>
      <c r="E613" s="80"/>
      <c r="F613" s="80"/>
      <c r="G613" s="81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</row>
    <row r="614" spans="1:18" s="82" customFormat="1">
      <c r="A614" s="83"/>
      <c r="D614" s="83"/>
      <c r="E614" s="80"/>
      <c r="F614" s="80"/>
      <c r="G614" s="81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</row>
    <row r="615" spans="1:18" s="82" customFormat="1">
      <c r="A615" s="83"/>
      <c r="D615" s="83"/>
      <c r="E615" s="80"/>
      <c r="F615" s="80"/>
      <c r="G615" s="81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</row>
    <row r="616" spans="1:18" s="82" customFormat="1">
      <c r="A616" s="83"/>
      <c r="D616" s="83"/>
      <c r="E616" s="80"/>
      <c r="F616" s="80"/>
      <c r="G616" s="81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</row>
    <row r="617" spans="1:18" s="82" customFormat="1">
      <c r="A617" s="83"/>
      <c r="D617" s="83"/>
      <c r="E617" s="80"/>
      <c r="F617" s="80"/>
      <c r="G617" s="81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</row>
    <row r="618" spans="1:18" s="82" customFormat="1">
      <c r="A618" s="83"/>
      <c r="D618" s="83"/>
      <c r="E618" s="80"/>
      <c r="F618" s="80"/>
      <c r="G618" s="81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</row>
    <row r="619" spans="1:18" s="82" customFormat="1">
      <c r="A619" s="83"/>
      <c r="D619" s="83"/>
      <c r="E619" s="80"/>
      <c r="F619" s="80"/>
      <c r="G619" s="81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</row>
    <row r="620" spans="1:18" s="82" customFormat="1">
      <c r="A620" s="83"/>
      <c r="D620" s="83"/>
      <c r="E620" s="80"/>
      <c r="F620" s="80"/>
      <c r="G620" s="81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</row>
    <row r="621" spans="1:18" s="82" customFormat="1">
      <c r="A621" s="83"/>
      <c r="D621" s="83"/>
      <c r="E621" s="80"/>
      <c r="F621" s="80"/>
      <c r="G621" s="81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</row>
    <row r="622" spans="1:18" s="82" customFormat="1">
      <c r="A622" s="83"/>
      <c r="D622" s="83"/>
      <c r="E622" s="80"/>
      <c r="F622" s="80"/>
      <c r="G622" s="81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</row>
    <row r="623" spans="1:18" s="82" customFormat="1">
      <c r="A623" s="83"/>
      <c r="D623" s="83"/>
      <c r="E623" s="80"/>
      <c r="F623" s="80"/>
      <c r="G623" s="81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</row>
    <row r="624" spans="1:18" s="82" customFormat="1">
      <c r="A624" s="83"/>
      <c r="D624" s="83"/>
      <c r="E624" s="80"/>
      <c r="F624" s="80"/>
      <c r="G624" s="81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</row>
    <row r="625" spans="1:18" s="82" customFormat="1">
      <c r="A625" s="83"/>
      <c r="D625" s="83"/>
      <c r="E625" s="80"/>
      <c r="F625" s="80"/>
      <c r="G625" s="81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</row>
    <row r="626" spans="1:18" s="82" customFormat="1">
      <c r="A626" s="83"/>
      <c r="D626" s="83"/>
      <c r="E626" s="80"/>
      <c r="F626" s="80"/>
      <c r="G626" s="81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</row>
    <row r="627" spans="1:18" s="82" customFormat="1">
      <c r="A627" s="83"/>
      <c r="D627" s="83"/>
      <c r="E627" s="80"/>
      <c r="F627" s="80"/>
      <c r="G627" s="81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</row>
    <row r="628" spans="1:18" s="82" customFormat="1">
      <c r="A628" s="83"/>
      <c r="D628" s="83"/>
      <c r="E628" s="80"/>
      <c r="F628" s="80"/>
      <c r="G628" s="81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</row>
    <row r="629" spans="1:18" s="82" customFormat="1">
      <c r="A629" s="83"/>
      <c r="D629" s="83"/>
      <c r="E629" s="80"/>
      <c r="F629" s="80"/>
      <c r="G629" s="81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</row>
    <row r="630" spans="1:18" s="82" customFormat="1">
      <c r="A630" s="83"/>
      <c r="D630" s="83"/>
      <c r="E630" s="80"/>
      <c r="F630" s="80"/>
      <c r="G630" s="81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</row>
    <row r="631" spans="1:18" s="82" customFormat="1">
      <c r="A631" s="83"/>
      <c r="D631" s="83"/>
      <c r="E631" s="80"/>
      <c r="F631" s="80"/>
      <c r="G631" s="81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</row>
    <row r="632" spans="1:18" s="82" customFormat="1">
      <c r="A632" s="83"/>
      <c r="D632" s="83"/>
      <c r="E632" s="80"/>
      <c r="F632" s="80"/>
      <c r="G632" s="81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</row>
    <row r="633" spans="1:18" s="82" customFormat="1">
      <c r="A633" s="83"/>
      <c r="D633" s="83"/>
      <c r="E633" s="80"/>
      <c r="F633" s="80"/>
      <c r="G633" s="81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</row>
    <row r="634" spans="1:18" s="82" customFormat="1">
      <c r="A634" s="83"/>
      <c r="D634" s="83"/>
      <c r="E634" s="80"/>
      <c r="F634" s="80"/>
      <c r="G634" s="81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</row>
    <row r="635" spans="1:18" s="82" customFormat="1">
      <c r="A635" s="83"/>
      <c r="D635" s="83"/>
      <c r="E635" s="80"/>
      <c r="F635" s="80"/>
      <c r="G635" s="81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</row>
    <row r="636" spans="1:18" s="82" customFormat="1">
      <c r="A636" s="83"/>
      <c r="D636" s="83"/>
      <c r="E636" s="80"/>
      <c r="F636" s="80"/>
      <c r="G636" s="81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</row>
    <row r="637" spans="1:18" s="82" customFormat="1">
      <c r="A637" s="83"/>
      <c r="D637" s="83"/>
      <c r="E637" s="80"/>
      <c r="F637" s="80"/>
      <c r="G637" s="81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</row>
    <row r="638" spans="1:18" s="82" customFormat="1">
      <c r="A638" s="83"/>
      <c r="D638" s="83"/>
      <c r="E638" s="80"/>
      <c r="F638" s="80"/>
      <c r="G638" s="81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</row>
    <row r="639" spans="1:18" s="82" customFormat="1">
      <c r="A639" s="83"/>
      <c r="D639" s="83"/>
      <c r="E639" s="80"/>
      <c r="F639" s="80"/>
      <c r="G639" s="81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</row>
    <row r="640" spans="1:18" s="82" customFormat="1">
      <c r="A640" s="83"/>
      <c r="D640" s="83"/>
      <c r="E640" s="80"/>
      <c r="F640" s="80"/>
      <c r="G640" s="81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</row>
    <row r="641" spans="1:18" s="82" customFormat="1">
      <c r="A641" s="83"/>
      <c r="D641" s="83"/>
      <c r="E641" s="80"/>
      <c r="F641" s="80"/>
      <c r="G641" s="81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</row>
    <row r="642" spans="1:18" s="82" customFormat="1">
      <c r="A642" s="83"/>
      <c r="D642" s="83"/>
      <c r="E642" s="80"/>
      <c r="F642" s="80"/>
      <c r="G642" s="81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</row>
    <row r="643" spans="1:18" s="82" customFormat="1">
      <c r="A643" s="83"/>
      <c r="D643" s="83"/>
      <c r="E643" s="80"/>
      <c r="F643" s="80"/>
      <c r="G643" s="81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</row>
    <row r="644" spans="1:18" s="82" customFormat="1">
      <c r="A644" s="83"/>
      <c r="D644" s="83"/>
      <c r="E644" s="80"/>
      <c r="F644" s="80"/>
      <c r="G644" s="81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</row>
    <row r="645" spans="1:18" s="82" customFormat="1">
      <c r="A645" s="83"/>
      <c r="D645" s="83"/>
      <c r="E645" s="80"/>
      <c r="F645" s="80"/>
      <c r="G645" s="81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</row>
    <row r="646" spans="1:18" s="82" customFormat="1">
      <c r="A646" s="83"/>
      <c r="D646" s="83"/>
      <c r="E646" s="80"/>
      <c r="F646" s="80"/>
      <c r="G646" s="81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</row>
    <row r="647" spans="1:18" s="82" customFormat="1">
      <c r="A647" s="83"/>
      <c r="D647" s="83"/>
      <c r="E647" s="80"/>
      <c r="F647" s="80"/>
      <c r="G647" s="81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</row>
    <row r="648" spans="1:18" s="82" customFormat="1">
      <c r="A648" s="83"/>
      <c r="D648" s="83"/>
      <c r="E648" s="80"/>
      <c r="F648" s="80"/>
      <c r="G648" s="81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</row>
    <row r="649" spans="1:18" s="82" customFormat="1">
      <c r="A649" s="83"/>
      <c r="D649" s="83"/>
      <c r="E649" s="80"/>
      <c r="F649" s="80"/>
      <c r="G649" s="81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</row>
    <row r="650" spans="1:18" s="82" customFormat="1">
      <c r="A650" s="83"/>
      <c r="D650" s="83"/>
      <c r="E650" s="80"/>
      <c r="F650" s="80"/>
      <c r="G650" s="81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</row>
    <row r="651" spans="1:18" s="82" customFormat="1">
      <c r="A651" s="83"/>
      <c r="D651" s="83"/>
      <c r="E651" s="80"/>
      <c r="F651" s="80"/>
      <c r="G651" s="81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</row>
    <row r="652" spans="1:18" s="82" customFormat="1">
      <c r="A652" s="83"/>
      <c r="D652" s="83"/>
      <c r="E652" s="80"/>
      <c r="F652" s="80"/>
      <c r="G652" s="81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</row>
    <row r="653" spans="1:18" s="82" customFormat="1">
      <c r="A653" s="83"/>
      <c r="D653" s="83"/>
      <c r="E653" s="80"/>
      <c r="F653" s="80"/>
      <c r="G653" s="81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</row>
    <row r="654" spans="1:18" s="82" customFormat="1">
      <c r="A654" s="83"/>
      <c r="D654" s="83"/>
      <c r="E654" s="80"/>
      <c r="F654" s="80"/>
      <c r="G654" s="81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</row>
    <row r="655" spans="1:18" s="82" customFormat="1">
      <c r="A655" s="83"/>
      <c r="D655" s="83"/>
      <c r="E655" s="80"/>
      <c r="F655" s="80"/>
      <c r="G655" s="81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</row>
    <row r="656" spans="1:18" s="82" customFormat="1">
      <c r="A656" s="83"/>
      <c r="D656" s="83"/>
      <c r="E656" s="80"/>
      <c r="F656" s="80"/>
      <c r="G656" s="81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</row>
    <row r="657" spans="1:18" s="82" customFormat="1">
      <c r="A657" s="83"/>
      <c r="D657" s="83"/>
      <c r="E657" s="80"/>
      <c r="F657" s="80"/>
      <c r="G657" s="81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</row>
    <row r="658" spans="1:18" s="82" customFormat="1">
      <c r="A658" s="83"/>
      <c r="D658" s="83"/>
      <c r="E658" s="80"/>
      <c r="F658" s="80"/>
      <c r="G658" s="81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</row>
    <row r="659" spans="1:18" s="82" customFormat="1">
      <c r="A659" s="83"/>
      <c r="D659" s="83"/>
      <c r="E659" s="80"/>
      <c r="F659" s="80"/>
      <c r="G659" s="81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</row>
    <row r="660" spans="1:18" s="82" customFormat="1">
      <c r="A660" s="83"/>
      <c r="D660" s="83"/>
      <c r="E660" s="80"/>
      <c r="F660" s="80"/>
      <c r="G660" s="81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</row>
    <row r="661" spans="1:18" s="82" customFormat="1">
      <c r="A661" s="83"/>
      <c r="D661" s="83"/>
      <c r="E661" s="80"/>
      <c r="F661" s="80"/>
      <c r="G661" s="81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</row>
    <row r="662" spans="1:18" s="82" customFormat="1">
      <c r="A662" s="83"/>
      <c r="D662" s="83"/>
      <c r="E662" s="80"/>
      <c r="F662" s="80"/>
      <c r="G662" s="81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</row>
    <row r="663" spans="1:18" s="82" customFormat="1">
      <c r="A663" s="83"/>
      <c r="D663" s="83"/>
      <c r="E663" s="80"/>
      <c r="F663" s="80"/>
      <c r="G663" s="81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</row>
    <row r="664" spans="1:18" s="82" customFormat="1">
      <c r="A664" s="83"/>
      <c r="D664" s="83"/>
      <c r="E664" s="80"/>
      <c r="F664" s="80"/>
      <c r="G664" s="81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</row>
    <row r="665" spans="1:18" s="82" customFormat="1">
      <c r="A665" s="83"/>
      <c r="D665" s="83"/>
      <c r="E665" s="80"/>
      <c r="F665" s="80"/>
      <c r="G665" s="81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</row>
    <row r="666" spans="1:18" s="82" customFormat="1">
      <c r="A666" s="83"/>
      <c r="D666" s="83"/>
      <c r="E666" s="80"/>
      <c r="F666" s="80"/>
      <c r="G666" s="81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</row>
    <row r="667" spans="1:18" s="82" customFormat="1">
      <c r="A667" s="83"/>
      <c r="D667" s="83"/>
      <c r="E667" s="80"/>
      <c r="F667" s="80"/>
      <c r="G667" s="81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</row>
    <row r="668" spans="1:18" s="82" customFormat="1">
      <c r="A668" s="83"/>
      <c r="D668" s="83"/>
      <c r="E668" s="80"/>
      <c r="F668" s="80"/>
      <c r="G668" s="81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</row>
    <row r="669" spans="1:18" s="82" customFormat="1">
      <c r="A669" s="83"/>
      <c r="D669" s="83"/>
      <c r="E669" s="80"/>
      <c r="F669" s="80"/>
      <c r="G669" s="81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</row>
    <row r="670" spans="1:18" s="82" customFormat="1">
      <c r="A670" s="83"/>
      <c r="D670" s="83"/>
      <c r="E670" s="80"/>
      <c r="F670" s="80"/>
      <c r="G670" s="81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</row>
    <row r="671" spans="1:18" s="82" customFormat="1">
      <c r="A671" s="83"/>
      <c r="D671" s="83"/>
      <c r="E671" s="80"/>
      <c r="F671" s="80"/>
      <c r="G671" s="81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</row>
    <row r="672" spans="1:18" s="82" customFormat="1">
      <c r="A672" s="83"/>
      <c r="D672" s="83"/>
      <c r="E672" s="80"/>
      <c r="F672" s="80"/>
      <c r="G672" s="81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</row>
    <row r="673" spans="1:18" s="82" customFormat="1">
      <c r="A673" s="83"/>
      <c r="D673" s="83"/>
      <c r="E673" s="80"/>
      <c r="F673" s="80"/>
      <c r="G673" s="81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</row>
    <row r="674" spans="1:18" s="82" customFormat="1">
      <c r="A674" s="83"/>
      <c r="D674" s="83"/>
      <c r="E674" s="80"/>
      <c r="F674" s="80"/>
      <c r="G674" s="81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</row>
    <row r="675" spans="1:18" s="82" customFormat="1">
      <c r="A675" s="83"/>
      <c r="D675" s="83"/>
      <c r="E675" s="80"/>
      <c r="F675" s="80"/>
      <c r="G675" s="81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</row>
    <row r="676" spans="1:18" s="82" customFormat="1">
      <c r="A676" s="83"/>
      <c r="D676" s="83"/>
      <c r="E676" s="80"/>
      <c r="F676" s="80"/>
      <c r="G676" s="81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</row>
    <row r="677" spans="1:18" s="82" customFormat="1">
      <c r="A677" s="83"/>
      <c r="D677" s="83"/>
      <c r="E677" s="80"/>
      <c r="F677" s="80"/>
      <c r="G677" s="81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</row>
    <row r="678" spans="1:18" s="82" customFormat="1">
      <c r="A678" s="83"/>
      <c r="D678" s="83"/>
      <c r="E678" s="80"/>
      <c r="F678" s="80"/>
      <c r="G678" s="81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</row>
    <row r="679" spans="1:18" s="82" customFormat="1">
      <c r="A679" s="83"/>
      <c r="D679" s="83"/>
      <c r="E679" s="80"/>
      <c r="F679" s="80"/>
      <c r="G679" s="81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</row>
    <row r="680" spans="1:18" s="82" customFormat="1">
      <c r="A680" s="83"/>
      <c r="D680" s="83"/>
      <c r="E680" s="80"/>
      <c r="F680" s="80"/>
      <c r="G680" s="81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</row>
    <row r="681" spans="1:18" s="82" customFormat="1">
      <c r="A681" s="83"/>
      <c r="D681" s="83"/>
      <c r="E681" s="80"/>
      <c r="F681" s="80"/>
      <c r="G681" s="81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</row>
    <row r="682" spans="1:18" s="82" customFormat="1">
      <c r="A682" s="83"/>
      <c r="D682" s="83"/>
      <c r="E682" s="80"/>
      <c r="F682" s="80"/>
      <c r="G682" s="81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</row>
    <row r="683" spans="1:18" s="82" customFormat="1">
      <c r="A683" s="83"/>
      <c r="D683" s="83"/>
      <c r="E683" s="80"/>
      <c r="F683" s="80"/>
      <c r="G683" s="81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</row>
    <row r="684" spans="1:18" s="82" customFormat="1">
      <c r="A684" s="83"/>
      <c r="D684" s="83"/>
      <c r="E684" s="80"/>
      <c r="F684" s="80"/>
      <c r="G684" s="81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</row>
    <row r="685" spans="1:18" s="82" customFormat="1">
      <c r="A685" s="83"/>
      <c r="D685" s="83"/>
      <c r="E685" s="80"/>
      <c r="F685" s="80"/>
      <c r="G685" s="81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</row>
    <row r="686" spans="1:18" s="82" customFormat="1">
      <c r="A686" s="83"/>
      <c r="D686" s="83"/>
      <c r="E686" s="80"/>
      <c r="F686" s="80"/>
      <c r="G686" s="81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</row>
    <row r="687" spans="1:18" s="82" customFormat="1">
      <c r="A687" s="83"/>
      <c r="D687" s="83"/>
      <c r="E687" s="80"/>
      <c r="F687" s="80"/>
      <c r="G687" s="81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</row>
    <row r="688" spans="1:18" s="82" customFormat="1">
      <c r="A688" s="83"/>
      <c r="D688" s="83"/>
      <c r="E688" s="80"/>
      <c r="F688" s="80"/>
      <c r="G688" s="81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</row>
    <row r="689" spans="1:18" s="82" customFormat="1">
      <c r="A689" s="83"/>
      <c r="D689" s="83"/>
      <c r="E689" s="80"/>
      <c r="F689" s="80"/>
      <c r="G689" s="81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</row>
    <row r="690" spans="1:18" s="82" customFormat="1">
      <c r="A690" s="83"/>
      <c r="D690" s="83"/>
      <c r="E690" s="80"/>
      <c r="F690" s="80"/>
      <c r="G690" s="81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</row>
    <row r="691" spans="1:18" s="82" customFormat="1">
      <c r="A691" s="83"/>
      <c r="D691" s="83"/>
      <c r="E691" s="80"/>
      <c r="F691" s="80"/>
      <c r="G691" s="81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</row>
    <row r="692" spans="1:18" s="82" customFormat="1">
      <c r="A692" s="83"/>
      <c r="D692" s="83"/>
      <c r="E692" s="80"/>
      <c r="F692" s="80"/>
      <c r="G692" s="81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</row>
    <row r="693" spans="1:18" s="82" customFormat="1">
      <c r="A693" s="83"/>
      <c r="D693" s="83"/>
      <c r="E693" s="80"/>
      <c r="F693" s="80"/>
      <c r="G693" s="81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</row>
    <row r="694" spans="1:18" s="82" customFormat="1">
      <c r="A694" s="83"/>
      <c r="D694" s="83"/>
      <c r="E694" s="80"/>
      <c r="F694" s="80"/>
      <c r="G694" s="81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</row>
    <row r="695" spans="1:18" s="82" customFormat="1">
      <c r="A695" s="83"/>
      <c r="D695" s="83"/>
      <c r="E695" s="80"/>
      <c r="F695" s="80"/>
      <c r="G695" s="81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</row>
    <row r="696" spans="1:18" s="82" customFormat="1">
      <c r="A696" s="83"/>
      <c r="D696" s="83"/>
      <c r="E696" s="80"/>
      <c r="F696" s="80"/>
      <c r="G696" s="81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</row>
    <row r="697" spans="1:18" s="82" customFormat="1">
      <c r="A697" s="83"/>
      <c r="D697" s="83"/>
      <c r="E697" s="80"/>
      <c r="F697" s="80"/>
      <c r="G697" s="81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</row>
    <row r="698" spans="1:18" s="82" customFormat="1">
      <c r="A698" s="83"/>
      <c r="D698" s="83"/>
      <c r="E698" s="80"/>
      <c r="F698" s="80"/>
      <c r="G698" s="81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</row>
    <row r="699" spans="1:18" s="82" customFormat="1">
      <c r="A699" s="83"/>
      <c r="D699" s="83"/>
      <c r="E699" s="80"/>
      <c r="F699" s="80"/>
      <c r="G699" s="81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</row>
    <row r="700" spans="1:18" s="82" customFormat="1">
      <c r="A700" s="83"/>
      <c r="D700" s="83"/>
      <c r="E700" s="80"/>
      <c r="F700" s="80"/>
      <c r="G700" s="81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</row>
    <row r="701" spans="1:18" s="82" customFormat="1">
      <c r="A701" s="83"/>
      <c r="D701" s="83"/>
      <c r="E701" s="80"/>
      <c r="F701" s="80"/>
      <c r="G701" s="81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</row>
    <row r="702" spans="1:18" s="82" customFormat="1">
      <c r="A702" s="83"/>
      <c r="D702" s="83"/>
      <c r="E702" s="80"/>
      <c r="F702" s="80"/>
      <c r="G702" s="81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</row>
    <row r="703" spans="1:18" s="82" customFormat="1">
      <c r="A703" s="83"/>
      <c r="D703" s="83"/>
      <c r="E703" s="80"/>
      <c r="F703" s="80"/>
      <c r="G703" s="81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</row>
    <row r="704" spans="1:18" s="82" customFormat="1">
      <c r="A704" s="83"/>
      <c r="D704" s="83"/>
      <c r="E704" s="80"/>
      <c r="F704" s="80"/>
      <c r="G704" s="81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</row>
    <row r="705" spans="1:18" s="82" customFormat="1">
      <c r="A705" s="83"/>
      <c r="D705" s="83"/>
      <c r="E705" s="80"/>
      <c r="F705" s="80"/>
      <c r="G705" s="81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</row>
    <row r="706" spans="1:18" s="82" customFormat="1">
      <c r="A706" s="83"/>
      <c r="D706" s="83"/>
      <c r="E706" s="80"/>
      <c r="F706" s="80"/>
      <c r="G706" s="81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</row>
    <row r="707" spans="1:18" s="82" customFormat="1">
      <c r="A707" s="83"/>
      <c r="D707" s="83"/>
      <c r="E707" s="80"/>
      <c r="F707" s="80"/>
      <c r="G707" s="81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</row>
    <row r="708" spans="1:18" s="82" customFormat="1">
      <c r="A708" s="83"/>
      <c r="D708" s="83"/>
      <c r="E708" s="80"/>
      <c r="F708" s="80"/>
      <c r="G708" s="81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</row>
    <row r="709" spans="1:18" s="82" customFormat="1">
      <c r="A709" s="83"/>
      <c r="D709" s="83"/>
      <c r="E709" s="80"/>
      <c r="F709" s="80"/>
      <c r="G709" s="81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</row>
    <row r="710" spans="1:18" s="82" customFormat="1">
      <c r="A710" s="83"/>
      <c r="D710" s="83"/>
      <c r="E710" s="80"/>
      <c r="F710" s="80"/>
      <c r="G710" s="81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</row>
    <row r="711" spans="1:18" s="82" customFormat="1">
      <c r="A711" s="83"/>
      <c r="D711" s="83"/>
      <c r="E711" s="80"/>
      <c r="F711" s="80"/>
      <c r="G711" s="81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</row>
    <row r="712" spans="1:18" s="82" customFormat="1">
      <c r="A712" s="83"/>
      <c r="D712" s="83"/>
      <c r="E712" s="80"/>
      <c r="F712" s="80"/>
      <c r="G712" s="81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</row>
    <row r="713" spans="1:18" s="82" customFormat="1">
      <c r="A713" s="83"/>
      <c r="D713" s="83"/>
      <c r="E713" s="80"/>
      <c r="F713" s="80"/>
      <c r="G713" s="81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</row>
    <row r="714" spans="1:18" s="82" customFormat="1">
      <c r="A714" s="83"/>
      <c r="D714" s="83"/>
      <c r="E714" s="80"/>
      <c r="F714" s="80"/>
      <c r="G714" s="81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</row>
    <row r="715" spans="1:18" s="82" customFormat="1">
      <c r="A715" s="83"/>
      <c r="D715" s="83"/>
      <c r="E715" s="80"/>
      <c r="F715" s="80"/>
      <c r="G715" s="81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</row>
    <row r="716" spans="1:18" s="82" customFormat="1">
      <c r="A716" s="83"/>
      <c r="D716" s="83"/>
      <c r="E716" s="80"/>
      <c r="F716" s="80"/>
      <c r="G716" s="81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</row>
    <row r="717" spans="1:18" s="82" customFormat="1">
      <c r="A717" s="83"/>
      <c r="D717" s="83"/>
      <c r="E717" s="80"/>
      <c r="F717" s="80"/>
      <c r="G717" s="81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</row>
    <row r="718" spans="1:18" s="82" customFormat="1">
      <c r="A718" s="83"/>
      <c r="D718" s="83"/>
      <c r="E718" s="80"/>
      <c r="F718" s="80"/>
      <c r="G718" s="81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</row>
    <row r="719" spans="1:18" s="82" customFormat="1">
      <c r="A719" s="83"/>
      <c r="D719" s="83"/>
      <c r="E719" s="80"/>
      <c r="F719" s="80"/>
      <c r="G719" s="81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</row>
    <row r="720" spans="1:18" s="82" customFormat="1">
      <c r="A720" s="83"/>
      <c r="D720" s="83"/>
      <c r="E720" s="80"/>
      <c r="F720" s="80"/>
      <c r="G720" s="81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</row>
    <row r="721" spans="1:18" s="82" customFormat="1">
      <c r="A721" s="83"/>
      <c r="D721" s="83"/>
      <c r="E721" s="80"/>
      <c r="F721" s="80"/>
      <c r="G721" s="81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</row>
    <row r="722" spans="1:18" s="82" customFormat="1">
      <c r="A722" s="83"/>
      <c r="D722" s="83"/>
      <c r="E722" s="80"/>
      <c r="F722" s="80"/>
      <c r="G722" s="81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</row>
    <row r="723" spans="1:18" s="82" customFormat="1">
      <c r="A723" s="83"/>
      <c r="D723" s="83"/>
      <c r="E723" s="80"/>
      <c r="F723" s="80"/>
      <c r="G723" s="81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</row>
    <row r="724" spans="1:18" s="82" customFormat="1">
      <c r="A724" s="83"/>
      <c r="D724" s="83"/>
      <c r="E724" s="80"/>
      <c r="F724" s="80"/>
      <c r="G724" s="81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</row>
    <row r="725" spans="1:18" s="82" customFormat="1">
      <c r="A725" s="83"/>
      <c r="D725" s="83"/>
      <c r="E725" s="80"/>
      <c r="F725" s="80"/>
      <c r="G725" s="81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</row>
    <row r="726" spans="1:18" s="82" customFormat="1">
      <c r="A726" s="83"/>
      <c r="D726" s="83"/>
      <c r="E726" s="80"/>
      <c r="F726" s="80"/>
      <c r="G726" s="81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</row>
    <row r="727" spans="1:18" s="82" customFormat="1">
      <c r="A727" s="83"/>
      <c r="D727" s="83"/>
      <c r="E727" s="80"/>
      <c r="F727" s="80"/>
      <c r="G727" s="81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</row>
    <row r="728" spans="1:18" s="82" customFormat="1">
      <c r="A728" s="83"/>
      <c r="D728" s="83"/>
      <c r="E728" s="80"/>
      <c r="F728" s="80"/>
      <c r="G728" s="81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</row>
    <row r="729" spans="1:18" s="82" customFormat="1">
      <c r="A729" s="83"/>
      <c r="D729" s="83"/>
      <c r="E729" s="80"/>
      <c r="F729" s="80"/>
      <c r="G729" s="81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</row>
    <row r="730" spans="1:18" s="82" customFormat="1">
      <c r="A730" s="83"/>
      <c r="D730" s="83"/>
      <c r="E730" s="80"/>
      <c r="F730" s="80"/>
      <c r="G730" s="81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</row>
    <row r="731" spans="1:18" s="82" customFormat="1">
      <c r="A731" s="83"/>
      <c r="D731" s="83"/>
      <c r="E731" s="80"/>
      <c r="F731" s="80"/>
      <c r="G731" s="81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</row>
    <row r="732" spans="1:18" s="82" customFormat="1">
      <c r="A732" s="83"/>
      <c r="D732" s="83"/>
      <c r="E732" s="80"/>
      <c r="F732" s="80"/>
      <c r="G732" s="81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</row>
    <row r="733" spans="1:18" s="82" customFormat="1">
      <c r="A733" s="83"/>
      <c r="D733" s="83"/>
      <c r="E733" s="80"/>
      <c r="F733" s="80"/>
      <c r="G733" s="81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</row>
    <row r="734" spans="1:18" s="82" customFormat="1">
      <c r="A734" s="83"/>
      <c r="D734" s="83"/>
      <c r="E734" s="80"/>
      <c r="F734" s="80"/>
      <c r="G734" s="81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</row>
    <row r="735" spans="1:18" s="82" customFormat="1">
      <c r="A735" s="83"/>
      <c r="D735" s="83"/>
      <c r="E735" s="80"/>
      <c r="F735" s="80"/>
      <c r="G735" s="81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</row>
    <row r="736" spans="1:18" s="82" customFormat="1">
      <c r="A736" s="83"/>
      <c r="D736" s="83"/>
      <c r="E736" s="80"/>
      <c r="F736" s="80"/>
      <c r="G736" s="81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</row>
    <row r="737" spans="1:18" s="82" customFormat="1">
      <c r="A737" s="83"/>
      <c r="D737" s="83"/>
      <c r="E737" s="80"/>
      <c r="F737" s="80"/>
      <c r="G737" s="81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</row>
    <row r="738" spans="1:18" s="82" customFormat="1">
      <c r="A738" s="83"/>
      <c r="D738" s="83"/>
      <c r="E738" s="80"/>
      <c r="F738" s="80"/>
      <c r="G738" s="81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</row>
    <row r="739" spans="1:18" s="82" customFormat="1">
      <c r="A739" s="83"/>
      <c r="D739" s="83"/>
      <c r="E739" s="80"/>
      <c r="F739" s="80"/>
      <c r="G739" s="81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</row>
    <row r="740" spans="1:18" s="82" customFormat="1">
      <c r="A740" s="83"/>
      <c r="D740" s="83"/>
      <c r="E740" s="80"/>
      <c r="F740" s="80"/>
      <c r="G740" s="81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</row>
    <row r="741" spans="1:18" s="82" customFormat="1">
      <c r="A741" s="83"/>
      <c r="D741" s="83"/>
      <c r="E741" s="80"/>
      <c r="F741" s="80"/>
      <c r="G741" s="81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</row>
    <row r="742" spans="1:18" s="82" customFormat="1">
      <c r="A742" s="83"/>
      <c r="D742" s="83"/>
      <c r="E742" s="80"/>
      <c r="F742" s="80"/>
      <c r="G742" s="81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</row>
    <row r="743" spans="1:18" s="82" customFormat="1">
      <c r="A743" s="83"/>
      <c r="D743" s="83"/>
      <c r="E743" s="80"/>
      <c r="F743" s="80"/>
      <c r="G743" s="81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</row>
    <row r="744" spans="1:18" s="82" customFormat="1">
      <c r="A744" s="83"/>
      <c r="D744" s="83"/>
      <c r="E744" s="80"/>
      <c r="F744" s="80"/>
      <c r="G744" s="81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</row>
    <row r="745" spans="1:18" s="82" customFormat="1">
      <c r="A745" s="83"/>
      <c r="D745" s="83"/>
      <c r="E745" s="80"/>
      <c r="F745" s="80"/>
      <c r="G745" s="81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</row>
    <row r="746" spans="1:18" s="82" customFormat="1">
      <c r="A746" s="83"/>
      <c r="D746" s="83"/>
      <c r="E746" s="80"/>
      <c r="F746" s="80"/>
      <c r="G746" s="81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</row>
    <row r="747" spans="1:18" s="82" customFormat="1">
      <c r="A747" s="83"/>
      <c r="D747" s="83"/>
      <c r="E747" s="80"/>
      <c r="F747" s="80"/>
      <c r="G747" s="81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</row>
    <row r="748" spans="1:18" s="82" customFormat="1">
      <c r="A748" s="83"/>
      <c r="D748" s="83"/>
      <c r="E748" s="80"/>
      <c r="F748" s="80"/>
      <c r="G748" s="81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</row>
    <row r="749" spans="1:18" s="82" customFormat="1">
      <c r="A749" s="83"/>
      <c r="D749" s="83"/>
      <c r="E749" s="80"/>
      <c r="F749" s="80"/>
      <c r="G749" s="81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</row>
    <row r="750" spans="1:18" s="82" customFormat="1">
      <c r="A750" s="83"/>
      <c r="D750" s="83"/>
      <c r="E750" s="80"/>
      <c r="F750" s="80"/>
      <c r="G750" s="81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</row>
    <row r="751" spans="1:18" s="82" customFormat="1">
      <c r="A751" s="83"/>
      <c r="D751" s="83"/>
      <c r="E751" s="80"/>
      <c r="F751" s="80"/>
      <c r="G751" s="81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</row>
    <row r="752" spans="1:18" s="82" customFormat="1">
      <c r="A752" s="83"/>
      <c r="D752" s="83"/>
      <c r="E752" s="80"/>
      <c r="F752" s="80"/>
      <c r="G752" s="81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</row>
    <row r="753" spans="1:18" s="82" customFormat="1">
      <c r="A753" s="83"/>
      <c r="D753" s="83"/>
      <c r="E753" s="80"/>
      <c r="F753" s="80"/>
      <c r="G753" s="81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</row>
    <row r="754" spans="1:18" s="82" customFormat="1">
      <c r="A754" s="83"/>
      <c r="D754" s="83"/>
      <c r="E754" s="80"/>
      <c r="F754" s="80"/>
      <c r="G754" s="81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</row>
    <row r="755" spans="1:18" s="82" customFormat="1">
      <c r="A755" s="83"/>
      <c r="D755" s="83"/>
      <c r="E755" s="80"/>
      <c r="F755" s="80"/>
      <c r="G755" s="81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</row>
    <row r="756" spans="1:18" s="82" customFormat="1">
      <c r="A756" s="83"/>
      <c r="D756" s="83"/>
      <c r="E756" s="80"/>
      <c r="F756" s="80"/>
      <c r="G756" s="81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</row>
    <row r="757" spans="1:18" s="82" customFormat="1">
      <c r="A757" s="83"/>
      <c r="D757" s="83"/>
      <c r="E757" s="80"/>
      <c r="F757" s="80"/>
      <c r="G757" s="81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</row>
    <row r="758" spans="1:18" s="82" customFormat="1">
      <c r="A758" s="83"/>
      <c r="D758" s="83"/>
      <c r="E758" s="80"/>
      <c r="F758" s="80"/>
      <c r="G758" s="81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</row>
    <row r="759" spans="1:18" s="82" customFormat="1">
      <c r="A759" s="83"/>
      <c r="D759" s="83"/>
      <c r="E759" s="80"/>
      <c r="F759" s="80"/>
      <c r="G759" s="81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</row>
    <row r="760" spans="1:18" s="82" customFormat="1">
      <c r="A760" s="83"/>
      <c r="D760" s="83"/>
      <c r="E760" s="80"/>
      <c r="F760" s="80"/>
      <c r="G760" s="81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</row>
    <row r="761" spans="1:18" s="82" customFormat="1">
      <c r="A761" s="83"/>
      <c r="D761" s="83"/>
      <c r="E761" s="80"/>
      <c r="F761" s="80"/>
      <c r="G761" s="81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</row>
    <row r="762" spans="1:18" s="82" customFormat="1">
      <c r="A762" s="83"/>
      <c r="D762" s="83"/>
      <c r="E762" s="80"/>
      <c r="F762" s="80"/>
      <c r="G762" s="81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</row>
    <row r="763" spans="1:18" s="82" customFormat="1">
      <c r="A763" s="83"/>
      <c r="D763" s="83"/>
      <c r="E763" s="80"/>
      <c r="F763" s="80"/>
      <c r="G763" s="81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</row>
    <row r="764" spans="1:18" s="82" customFormat="1">
      <c r="A764" s="83"/>
      <c r="D764" s="83"/>
      <c r="E764" s="80"/>
      <c r="F764" s="80"/>
      <c r="G764" s="81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</row>
    <row r="765" spans="1:18" s="82" customFormat="1">
      <c r="A765" s="83"/>
      <c r="D765" s="83"/>
      <c r="E765" s="80"/>
      <c r="F765" s="80"/>
      <c r="G765" s="81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</row>
    <row r="766" spans="1:18" s="82" customFormat="1">
      <c r="A766" s="83"/>
      <c r="D766" s="83"/>
      <c r="E766" s="80"/>
      <c r="F766" s="80"/>
      <c r="G766" s="81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</row>
    <row r="767" spans="1:18" s="82" customFormat="1">
      <c r="A767" s="83"/>
      <c r="D767" s="83"/>
      <c r="E767" s="80"/>
      <c r="F767" s="80"/>
      <c r="G767" s="81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</row>
    <row r="768" spans="1:18" s="82" customFormat="1">
      <c r="A768" s="83"/>
      <c r="D768" s="83"/>
      <c r="E768" s="80"/>
      <c r="F768" s="80"/>
      <c r="G768" s="81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</row>
    <row r="769" spans="1:18" s="82" customFormat="1">
      <c r="A769" s="83"/>
      <c r="D769" s="83"/>
      <c r="E769" s="80"/>
      <c r="F769" s="80"/>
      <c r="G769" s="81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</row>
    <row r="770" spans="1:18" s="82" customFormat="1">
      <c r="A770" s="83"/>
      <c r="D770" s="83"/>
      <c r="E770" s="80"/>
      <c r="F770" s="80"/>
      <c r="G770" s="81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</row>
    <row r="771" spans="1:18" s="82" customFormat="1">
      <c r="A771" s="83"/>
      <c r="D771" s="83"/>
      <c r="E771" s="80"/>
      <c r="F771" s="80"/>
      <c r="G771" s="81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</row>
    <row r="772" spans="1:18" s="82" customFormat="1">
      <c r="A772" s="83"/>
      <c r="D772" s="83"/>
      <c r="E772" s="80"/>
      <c r="F772" s="80"/>
      <c r="G772" s="81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</row>
    <row r="773" spans="1:18" s="82" customFormat="1">
      <c r="A773" s="83"/>
      <c r="D773" s="83"/>
      <c r="E773" s="80"/>
      <c r="F773" s="80"/>
      <c r="G773" s="81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</row>
    <row r="774" spans="1:18" s="82" customFormat="1">
      <c r="A774" s="83"/>
      <c r="D774" s="83"/>
      <c r="E774" s="80"/>
      <c r="F774" s="80"/>
      <c r="G774" s="81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</row>
    <row r="775" spans="1:18" s="82" customFormat="1">
      <c r="A775" s="83"/>
      <c r="D775" s="83"/>
      <c r="E775" s="80"/>
      <c r="F775" s="80"/>
      <c r="G775" s="81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</row>
    <row r="776" spans="1:18" s="82" customFormat="1">
      <c r="A776" s="83"/>
      <c r="D776" s="83"/>
      <c r="E776" s="80"/>
      <c r="F776" s="80"/>
      <c r="G776" s="81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</row>
    <row r="777" spans="1:18" s="82" customFormat="1">
      <c r="A777" s="83"/>
      <c r="D777" s="83"/>
      <c r="E777" s="80"/>
      <c r="F777" s="80"/>
      <c r="G777" s="81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</row>
    <row r="778" spans="1:18" s="82" customFormat="1">
      <c r="A778" s="83"/>
      <c r="D778" s="83"/>
      <c r="E778" s="80"/>
      <c r="F778" s="80"/>
      <c r="G778" s="81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</row>
    <row r="779" spans="1:18" s="82" customFormat="1">
      <c r="A779" s="83"/>
      <c r="D779" s="83"/>
      <c r="E779" s="80"/>
      <c r="F779" s="80"/>
      <c r="G779" s="81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</row>
    <row r="780" spans="1:18" s="82" customFormat="1">
      <c r="A780" s="83"/>
      <c r="D780" s="83"/>
      <c r="E780" s="80"/>
      <c r="F780" s="80"/>
      <c r="G780" s="81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</row>
    <row r="781" spans="1:18" s="82" customFormat="1">
      <c r="A781" s="83"/>
      <c r="D781" s="83"/>
      <c r="E781" s="80"/>
      <c r="F781" s="80"/>
      <c r="G781" s="81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</row>
    <row r="782" spans="1:18" s="82" customFormat="1">
      <c r="A782" s="83"/>
      <c r="D782" s="83"/>
      <c r="E782" s="80"/>
      <c r="F782" s="80"/>
      <c r="G782" s="81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</row>
    <row r="783" spans="1:18" s="82" customFormat="1">
      <c r="A783" s="83"/>
      <c r="D783" s="83"/>
      <c r="E783" s="80"/>
      <c r="F783" s="80"/>
      <c r="G783" s="81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</row>
    <row r="784" spans="1:18" s="82" customFormat="1">
      <c r="A784" s="83"/>
      <c r="D784" s="83"/>
      <c r="E784" s="80"/>
      <c r="F784" s="80"/>
      <c r="G784" s="81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</row>
    <row r="785" spans="1:18" s="82" customFormat="1">
      <c r="A785" s="83"/>
      <c r="D785" s="83"/>
      <c r="E785" s="80"/>
      <c r="F785" s="80"/>
      <c r="G785" s="81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</row>
    <row r="786" spans="1:18" s="82" customFormat="1">
      <c r="A786" s="83"/>
      <c r="D786" s="83"/>
      <c r="E786" s="80"/>
      <c r="F786" s="80"/>
      <c r="G786" s="81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</row>
    <row r="787" spans="1:18" s="82" customFormat="1">
      <c r="A787" s="83"/>
      <c r="D787" s="83"/>
      <c r="E787" s="80"/>
      <c r="F787" s="80"/>
      <c r="G787" s="81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</row>
    <row r="788" spans="1:18" s="82" customFormat="1">
      <c r="A788" s="83"/>
      <c r="D788" s="83"/>
      <c r="E788" s="80"/>
      <c r="F788" s="80"/>
      <c r="G788" s="81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</row>
    <row r="789" spans="1:18" s="82" customFormat="1">
      <c r="A789" s="83"/>
      <c r="D789" s="83"/>
      <c r="E789" s="80"/>
      <c r="F789" s="80"/>
      <c r="G789" s="81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</row>
    <row r="790" spans="1:18" s="82" customFormat="1">
      <c r="A790" s="83"/>
      <c r="D790" s="83"/>
      <c r="E790" s="80"/>
      <c r="F790" s="80"/>
      <c r="G790" s="81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</row>
    <row r="791" spans="1:18" s="82" customFormat="1">
      <c r="A791" s="83"/>
      <c r="D791" s="83"/>
      <c r="E791" s="80"/>
      <c r="F791" s="80"/>
      <c r="G791" s="81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</row>
    <row r="792" spans="1:18" s="82" customFormat="1">
      <c r="A792" s="83"/>
      <c r="D792" s="83"/>
      <c r="E792" s="80"/>
      <c r="F792" s="80"/>
      <c r="G792" s="81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</row>
    <row r="793" spans="1:18" s="82" customFormat="1">
      <c r="A793" s="83"/>
      <c r="D793" s="83"/>
      <c r="E793" s="80"/>
      <c r="F793" s="80"/>
      <c r="G793" s="81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</row>
    <row r="794" spans="1:18" s="82" customFormat="1">
      <c r="A794" s="83"/>
      <c r="D794" s="83"/>
      <c r="E794" s="80"/>
      <c r="F794" s="80"/>
      <c r="G794" s="81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</row>
    <row r="795" spans="1:18" s="82" customFormat="1">
      <c r="A795" s="83"/>
      <c r="D795" s="83"/>
      <c r="E795" s="80"/>
      <c r="F795" s="80"/>
      <c r="G795" s="81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</row>
    <row r="796" spans="1:18" s="82" customFormat="1">
      <c r="A796" s="83"/>
      <c r="D796" s="83"/>
      <c r="E796" s="80"/>
      <c r="F796" s="80"/>
      <c r="G796" s="81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</row>
    <row r="797" spans="1:18" s="82" customFormat="1">
      <c r="A797" s="83"/>
      <c r="D797" s="83"/>
      <c r="E797" s="80"/>
      <c r="F797" s="80"/>
      <c r="G797" s="81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</row>
    <row r="798" spans="1:18" s="82" customFormat="1">
      <c r="A798" s="83"/>
      <c r="D798" s="83"/>
      <c r="E798" s="80"/>
      <c r="F798" s="80"/>
      <c r="G798" s="81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</row>
    <row r="799" spans="1:18" s="82" customFormat="1">
      <c r="A799" s="83"/>
      <c r="D799" s="83"/>
      <c r="E799" s="80"/>
      <c r="F799" s="80"/>
      <c r="G799" s="81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</row>
    <row r="800" spans="1:18" s="82" customFormat="1">
      <c r="A800" s="83"/>
      <c r="D800" s="83"/>
      <c r="E800" s="80"/>
      <c r="F800" s="80"/>
      <c r="G800" s="81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</row>
    <row r="801" spans="1:18" s="82" customFormat="1">
      <c r="A801" s="83"/>
      <c r="D801" s="83"/>
      <c r="E801" s="80"/>
      <c r="F801" s="80"/>
      <c r="G801" s="81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</row>
    <row r="802" spans="1:18" s="82" customFormat="1">
      <c r="A802" s="83"/>
      <c r="D802" s="83"/>
      <c r="E802" s="80"/>
      <c r="F802" s="80"/>
      <c r="G802" s="81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</row>
    <row r="803" spans="1:18" s="82" customFormat="1">
      <c r="A803" s="83"/>
      <c r="D803" s="83"/>
      <c r="E803" s="80"/>
      <c r="F803" s="80"/>
      <c r="G803" s="81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</row>
    <row r="804" spans="1:18" s="82" customFormat="1">
      <c r="A804" s="83"/>
      <c r="D804" s="83"/>
      <c r="E804" s="80"/>
      <c r="F804" s="80"/>
      <c r="G804" s="81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</row>
    <row r="805" spans="1:18" s="82" customFormat="1">
      <c r="A805" s="83"/>
      <c r="D805" s="83"/>
      <c r="E805" s="80"/>
      <c r="F805" s="80"/>
      <c r="G805" s="81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</row>
    <row r="806" spans="1:18" s="82" customFormat="1">
      <c r="A806" s="83"/>
      <c r="D806" s="83"/>
      <c r="E806" s="80"/>
      <c r="F806" s="80"/>
      <c r="G806" s="81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</row>
    <row r="807" spans="1:18" s="82" customFormat="1">
      <c r="A807" s="83"/>
      <c r="D807" s="83"/>
      <c r="E807" s="80"/>
      <c r="F807" s="80"/>
      <c r="G807" s="81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</row>
    <row r="808" spans="1:18" s="82" customFormat="1">
      <c r="A808" s="83"/>
      <c r="D808" s="83"/>
      <c r="E808" s="80"/>
      <c r="F808" s="80"/>
      <c r="G808" s="81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</row>
    <row r="809" spans="1:18" s="82" customFormat="1">
      <c r="A809" s="83"/>
      <c r="D809" s="83"/>
      <c r="E809" s="80"/>
      <c r="F809" s="80"/>
      <c r="G809" s="81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</row>
    <row r="810" spans="1:18" s="82" customFormat="1">
      <c r="A810" s="83"/>
      <c r="D810" s="83"/>
      <c r="E810" s="80"/>
      <c r="F810" s="80"/>
      <c r="G810" s="81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</row>
    <row r="811" spans="1:18" s="82" customFormat="1">
      <c r="A811" s="83"/>
      <c r="D811" s="83"/>
      <c r="E811" s="80"/>
      <c r="F811" s="80"/>
      <c r="G811" s="81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</row>
    <row r="812" spans="1:18" s="82" customFormat="1">
      <c r="A812" s="83"/>
      <c r="D812" s="83"/>
      <c r="E812" s="80"/>
      <c r="F812" s="80"/>
      <c r="G812" s="81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</row>
    <row r="813" spans="1:18" s="82" customFormat="1">
      <c r="A813" s="83"/>
      <c r="D813" s="83"/>
      <c r="E813" s="80"/>
      <c r="F813" s="80"/>
      <c r="G813" s="81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</row>
    <row r="814" spans="1:18" s="82" customFormat="1">
      <c r="A814" s="83"/>
      <c r="D814" s="83"/>
      <c r="E814" s="80"/>
      <c r="F814" s="80"/>
      <c r="G814" s="81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</row>
    <row r="815" spans="1:18" s="82" customFormat="1">
      <c r="A815" s="83"/>
      <c r="D815" s="83"/>
      <c r="E815" s="80"/>
      <c r="F815" s="80"/>
      <c r="G815" s="81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</row>
    <row r="816" spans="1:18" s="82" customFormat="1">
      <c r="A816" s="83"/>
      <c r="D816" s="83"/>
      <c r="E816" s="80"/>
      <c r="F816" s="80"/>
      <c r="G816" s="81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</row>
    <row r="817" spans="1:18" s="82" customFormat="1">
      <c r="A817" s="83"/>
      <c r="D817" s="83"/>
      <c r="E817" s="80"/>
      <c r="F817" s="80"/>
      <c r="G817" s="81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</row>
    <row r="818" spans="1:18" s="82" customFormat="1">
      <c r="A818" s="83"/>
      <c r="D818" s="83"/>
      <c r="E818" s="80"/>
      <c r="F818" s="80"/>
      <c r="G818" s="81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</row>
    <row r="819" spans="1:18" s="82" customFormat="1">
      <c r="A819" s="83"/>
      <c r="D819" s="83"/>
      <c r="E819" s="80"/>
      <c r="F819" s="80"/>
      <c r="G819" s="81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</row>
    <row r="820" spans="1:18" s="82" customFormat="1">
      <c r="A820" s="83"/>
      <c r="D820" s="83"/>
      <c r="E820" s="80"/>
      <c r="F820" s="80"/>
      <c r="G820" s="81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</row>
    <row r="821" spans="1:18" s="82" customFormat="1">
      <c r="A821" s="83"/>
      <c r="D821" s="83"/>
      <c r="E821" s="80"/>
      <c r="F821" s="80"/>
      <c r="G821" s="81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</row>
    <row r="822" spans="1:18" s="82" customFormat="1">
      <c r="A822" s="83"/>
      <c r="D822" s="83"/>
      <c r="E822" s="80"/>
      <c r="F822" s="80"/>
      <c r="G822" s="81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</row>
    <row r="823" spans="1:18" s="82" customFormat="1">
      <c r="A823" s="83"/>
      <c r="D823" s="83"/>
      <c r="E823" s="80"/>
      <c r="F823" s="80"/>
      <c r="G823" s="81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</row>
    <row r="824" spans="1:18" s="82" customFormat="1">
      <c r="A824" s="83"/>
      <c r="D824" s="83"/>
      <c r="E824" s="80"/>
      <c r="F824" s="80"/>
      <c r="G824" s="81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</row>
    <row r="825" spans="1:18" s="82" customFormat="1">
      <c r="A825" s="83"/>
      <c r="D825" s="83"/>
      <c r="E825" s="80"/>
      <c r="F825" s="80"/>
      <c r="G825" s="81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</row>
    <row r="826" spans="1:18" s="82" customFormat="1">
      <c r="A826" s="83"/>
      <c r="D826" s="83"/>
      <c r="E826" s="80"/>
      <c r="F826" s="80"/>
      <c r="G826" s="81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</row>
    <row r="827" spans="1:18" s="82" customFormat="1">
      <c r="A827" s="83"/>
      <c r="D827" s="83"/>
      <c r="E827" s="80"/>
      <c r="F827" s="80"/>
      <c r="G827" s="81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</row>
    <row r="828" spans="1:18" s="82" customFormat="1">
      <c r="A828" s="83"/>
      <c r="D828" s="83"/>
      <c r="E828" s="80"/>
      <c r="F828" s="80"/>
      <c r="G828" s="81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</row>
    <row r="829" spans="1:18" s="82" customFormat="1">
      <c r="A829" s="83"/>
      <c r="D829" s="83"/>
      <c r="E829" s="80"/>
      <c r="F829" s="80"/>
      <c r="G829" s="81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</row>
    <row r="830" spans="1:18" s="82" customFormat="1">
      <c r="A830" s="83"/>
      <c r="D830" s="83"/>
      <c r="E830" s="80"/>
      <c r="F830" s="80"/>
      <c r="G830" s="81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</row>
    <row r="831" spans="1:18" s="82" customFormat="1">
      <c r="A831" s="83"/>
      <c r="D831" s="83"/>
      <c r="E831" s="80"/>
      <c r="F831" s="80"/>
      <c r="G831" s="81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</row>
    <row r="832" spans="1:18" s="82" customFormat="1">
      <c r="A832" s="83"/>
      <c r="D832" s="83"/>
      <c r="E832" s="80"/>
      <c r="F832" s="80"/>
      <c r="G832" s="81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</row>
    <row r="833" spans="1:18" s="82" customFormat="1">
      <c r="A833" s="83"/>
      <c r="D833" s="83"/>
      <c r="E833" s="80"/>
      <c r="F833" s="80"/>
      <c r="G833" s="81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</row>
    <row r="834" spans="1:18" s="82" customFormat="1">
      <c r="A834" s="83"/>
      <c r="D834" s="83"/>
      <c r="E834" s="80"/>
      <c r="F834" s="80"/>
      <c r="G834" s="81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</row>
    <row r="835" spans="1:18" s="82" customFormat="1">
      <c r="A835" s="83"/>
      <c r="D835" s="83"/>
      <c r="E835" s="80"/>
      <c r="F835" s="80"/>
      <c r="G835" s="81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</row>
    <row r="836" spans="1:18" s="82" customFormat="1">
      <c r="A836" s="83"/>
      <c r="D836" s="83"/>
      <c r="E836" s="80"/>
      <c r="F836" s="80"/>
      <c r="G836" s="81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</row>
    <row r="837" spans="1:18" s="82" customFormat="1">
      <c r="A837" s="83"/>
      <c r="D837" s="83"/>
      <c r="E837" s="80"/>
      <c r="F837" s="80"/>
      <c r="G837" s="81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</row>
    <row r="838" spans="1:18" s="82" customFormat="1">
      <c r="A838" s="83"/>
      <c r="D838" s="83"/>
      <c r="E838" s="80"/>
      <c r="F838" s="80"/>
      <c r="G838" s="81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</row>
    <row r="839" spans="1:18" s="82" customFormat="1">
      <c r="A839" s="83"/>
      <c r="D839" s="83"/>
      <c r="E839" s="80"/>
      <c r="F839" s="80"/>
      <c r="G839" s="81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</row>
    <row r="840" spans="1:18" s="82" customFormat="1">
      <c r="A840" s="83"/>
      <c r="D840" s="83"/>
      <c r="E840" s="80"/>
      <c r="F840" s="80"/>
      <c r="G840" s="81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</row>
    <row r="841" spans="1:18" s="82" customFormat="1">
      <c r="A841" s="83"/>
      <c r="D841" s="83"/>
      <c r="E841" s="80"/>
      <c r="F841" s="80"/>
      <c r="G841" s="81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</row>
    <row r="842" spans="1:18" s="82" customFormat="1">
      <c r="A842" s="83"/>
      <c r="D842" s="83"/>
      <c r="E842" s="80"/>
      <c r="F842" s="80"/>
      <c r="G842" s="81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</row>
    <row r="843" spans="1:18" s="82" customFormat="1">
      <c r="A843" s="83"/>
      <c r="D843" s="83"/>
      <c r="E843" s="80"/>
      <c r="F843" s="80"/>
      <c r="G843" s="81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</row>
    <row r="844" spans="1:18" s="82" customFormat="1">
      <c r="A844" s="83"/>
      <c r="D844" s="83"/>
      <c r="E844" s="80"/>
      <c r="F844" s="80"/>
      <c r="G844" s="81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</row>
    <row r="845" spans="1:18" s="82" customFormat="1">
      <c r="A845" s="83"/>
      <c r="D845" s="83"/>
      <c r="E845" s="80"/>
      <c r="F845" s="80"/>
      <c r="G845" s="81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</row>
    <row r="846" spans="1:18" s="82" customFormat="1">
      <c r="A846" s="83"/>
      <c r="D846" s="83"/>
      <c r="E846" s="80"/>
      <c r="F846" s="80"/>
      <c r="G846" s="81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</row>
    <row r="847" spans="1:18" s="82" customFormat="1">
      <c r="A847" s="83"/>
      <c r="D847" s="83"/>
      <c r="E847" s="80"/>
      <c r="F847" s="80"/>
      <c r="G847" s="81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</row>
    <row r="848" spans="1:18" s="82" customFormat="1">
      <c r="A848" s="83"/>
      <c r="D848" s="83"/>
      <c r="E848" s="80"/>
      <c r="F848" s="80"/>
      <c r="G848" s="81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</row>
    <row r="849" spans="1:18" s="82" customFormat="1">
      <c r="A849" s="83"/>
      <c r="D849" s="83"/>
      <c r="E849" s="80"/>
      <c r="F849" s="80"/>
      <c r="G849" s="81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</row>
    <row r="850" spans="1:18" s="82" customFormat="1">
      <c r="A850" s="83"/>
      <c r="D850" s="83"/>
      <c r="E850" s="80"/>
      <c r="F850" s="80"/>
      <c r="G850" s="81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</row>
    <row r="851" spans="1:18" s="82" customFormat="1">
      <c r="A851" s="83"/>
      <c r="D851" s="83"/>
      <c r="E851" s="80"/>
      <c r="F851" s="80"/>
      <c r="G851" s="81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</row>
    <row r="852" spans="1:18" s="82" customFormat="1">
      <c r="A852" s="83"/>
      <c r="D852" s="83"/>
      <c r="E852" s="80"/>
      <c r="F852" s="80"/>
      <c r="G852" s="81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</row>
    <row r="853" spans="1:18" s="82" customFormat="1">
      <c r="A853" s="83"/>
      <c r="D853" s="83"/>
      <c r="E853" s="80"/>
      <c r="F853" s="80"/>
      <c r="G853" s="81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</row>
    <row r="854" spans="1:18" s="82" customFormat="1">
      <c r="A854" s="83"/>
      <c r="D854" s="83"/>
      <c r="E854" s="80"/>
      <c r="F854" s="80"/>
      <c r="G854" s="81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</row>
    <row r="855" spans="1:18" s="82" customFormat="1">
      <c r="A855" s="83"/>
      <c r="D855" s="83"/>
      <c r="E855" s="80"/>
      <c r="F855" s="80"/>
      <c r="G855" s="81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</row>
    <row r="856" spans="1:18" s="82" customFormat="1">
      <c r="A856" s="83"/>
      <c r="D856" s="83"/>
      <c r="E856" s="80"/>
      <c r="F856" s="80"/>
      <c r="G856" s="81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</row>
    <row r="857" spans="1:18" s="82" customFormat="1">
      <c r="A857" s="83"/>
      <c r="D857" s="83"/>
      <c r="E857" s="80"/>
      <c r="F857" s="80"/>
      <c r="G857" s="81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</row>
    <row r="858" spans="1:18" s="82" customFormat="1">
      <c r="A858" s="83"/>
      <c r="D858" s="83"/>
      <c r="E858" s="80"/>
      <c r="F858" s="80"/>
      <c r="G858" s="81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</row>
    <row r="859" spans="1:18" s="82" customFormat="1">
      <c r="A859" s="83"/>
      <c r="D859" s="83"/>
      <c r="E859" s="80"/>
      <c r="F859" s="80"/>
      <c r="G859" s="81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</row>
    <row r="860" spans="1:18" s="82" customFormat="1">
      <c r="A860" s="83"/>
      <c r="D860" s="83"/>
      <c r="E860" s="80"/>
      <c r="F860" s="80"/>
      <c r="G860" s="81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</row>
    <row r="861" spans="1:18" s="82" customFormat="1">
      <c r="A861" s="83"/>
      <c r="D861" s="83"/>
      <c r="E861" s="80"/>
      <c r="F861" s="80"/>
      <c r="G861" s="81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</row>
    <row r="862" spans="1:18" s="82" customFormat="1">
      <c r="A862" s="83"/>
      <c r="D862" s="83"/>
      <c r="E862" s="80"/>
      <c r="F862" s="80"/>
      <c r="G862" s="81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</row>
    <row r="863" spans="1:18" s="82" customFormat="1">
      <c r="A863" s="83"/>
      <c r="D863" s="83"/>
      <c r="E863" s="80"/>
      <c r="F863" s="80"/>
      <c r="G863" s="81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</row>
    <row r="864" spans="1:18" s="82" customFormat="1">
      <c r="A864" s="83"/>
      <c r="D864" s="83"/>
      <c r="E864" s="80"/>
      <c r="F864" s="80"/>
      <c r="G864" s="81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</row>
    <row r="865" spans="1:18" s="82" customFormat="1">
      <c r="A865" s="83"/>
      <c r="D865" s="83"/>
      <c r="E865" s="80"/>
      <c r="F865" s="80"/>
      <c r="G865" s="81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</row>
    <row r="866" spans="1:18" s="82" customFormat="1">
      <c r="A866" s="83"/>
      <c r="D866" s="83"/>
      <c r="E866" s="80"/>
      <c r="F866" s="80"/>
      <c r="G866" s="81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</row>
    <row r="867" spans="1:18" s="82" customFormat="1">
      <c r="A867" s="83"/>
      <c r="D867" s="83"/>
      <c r="E867" s="80"/>
      <c r="F867" s="80"/>
      <c r="G867" s="81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</row>
    <row r="868" spans="1:18" s="82" customFormat="1">
      <c r="A868" s="83"/>
      <c r="D868" s="83"/>
      <c r="E868" s="80"/>
      <c r="F868" s="80"/>
      <c r="G868" s="81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</row>
    <row r="869" spans="1:18" s="82" customFormat="1">
      <c r="A869" s="83"/>
      <c r="D869" s="83"/>
      <c r="E869" s="80"/>
      <c r="F869" s="80"/>
      <c r="G869" s="81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</row>
    <row r="870" spans="1:18" s="82" customFormat="1">
      <c r="A870" s="83"/>
      <c r="D870" s="83"/>
      <c r="E870" s="80"/>
      <c r="F870" s="80"/>
      <c r="G870" s="81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</row>
    <row r="871" spans="1:18" s="82" customFormat="1">
      <c r="A871" s="83"/>
      <c r="D871" s="83"/>
      <c r="E871" s="80"/>
      <c r="F871" s="80"/>
      <c r="G871" s="81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</row>
    <row r="872" spans="1:18" s="82" customFormat="1">
      <c r="A872" s="83"/>
      <c r="D872" s="83"/>
      <c r="E872" s="80"/>
      <c r="F872" s="80"/>
      <c r="G872" s="81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</row>
    <row r="873" spans="1:18" s="82" customFormat="1">
      <c r="A873" s="83"/>
      <c r="D873" s="83"/>
      <c r="E873" s="80"/>
      <c r="F873" s="80"/>
      <c r="G873" s="81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</row>
    <row r="874" spans="1:18" s="82" customFormat="1">
      <c r="A874" s="83"/>
      <c r="D874" s="83"/>
      <c r="E874" s="80"/>
      <c r="F874" s="80"/>
      <c r="G874" s="81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</row>
    <row r="875" spans="1:18" s="82" customFormat="1">
      <c r="A875" s="83"/>
      <c r="D875" s="83"/>
      <c r="E875" s="80"/>
      <c r="F875" s="80"/>
      <c r="G875" s="81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</row>
    <row r="876" spans="1:18" s="82" customFormat="1">
      <c r="A876" s="83"/>
      <c r="D876" s="83"/>
      <c r="E876" s="80"/>
      <c r="F876" s="80"/>
      <c r="G876" s="81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</row>
    <row r="877" spans="1:18" s="82" customFormat="1">
      <c r="A877" s="83"/>
      <c r="D877" s="83"/>
      <c r="E877" s="80"/>
      <c r="F877" s="80"/>
      <c r="G877" s="81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</row>
    <row r="878" spans="1:18" s="82" customFormat="1">
      <c r="A878" s="83"/>
      <c r="D878" s="83"/>
      <c r="E878" s="80"/>
      <c r="F878" s="80"/>
      <c r="G878" s="81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</row>
    <row r="879" spans="1:18" s="82" customFormat="1">
      <c r="A879" s="83"/>
      <c r="D879" s="83"/>
      <c r="E879" s="80"/>
      <c r="F879" s="80"/>
      <c r="G879" s="81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</row>
    <row r="880" spans="1:18" s="82" customFormat="1">
      <c r="A880" s="83"/>
      <c r="D880" s="83"/>
      <c r="E880" s="80"/>
      <c r="F880" s="80"/>
      <c r="G880" s="81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</row>
    <row r="881" spans="1:18" s="82" customFormat="1">
      <c r="A881" s="83"/>
      <c r="D881" s="83"/>
      <c r="E881" s="80"/>
      <c r="F881" s="80"/>
      <c r="G881" s="81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</row>
    <row r="882" spans="1:18" s="82" customFormat="1">
      <c r="A882" s="83"/>
      <c r="D882" s="83"/>
      <c r="E882" s="80"/>
      <c r="F882" s="80"/>
      <c r="G882" s="81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</row>
    <row r="883" spans="1:18" s="82" customFormat="1">
      <c r="A883" s="83"/>
      <c r="D883" s="83"/>
      <c r="E883" s="80"/>
      <c r="F883" s="80"/>
      <c r="G883" s="81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</row>
    <row r="884" spans="1:18" s="82" customFormat="1">
      <c r="A884" s="83"/>
      <c r="D884" s="83"/>
      <c r="E884" s="80"/>
      <c r="F884" s="80"/>
      <c r="G884" s="81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</row>
    <row r="885" spans="1:18" s="82" customFormat="1">
      <c r="A885" s="83"/>
      <c r="D885" s="83"/>
      <c r="E885" s="80"/>
      <c r="F885" s="80"/>
      <c r="G885" s="81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</row>
    <row r="886" spans="1:18" s="82" customFormat="1">
      <c r="A886" s="83"/>
      <c r="D886" s="83"/>
      <c r="E886" s="80"/>
      <c r="F886" s="80"/>
      <c r="G886" s="81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</row>
    <row r="887" spans="1:18" s="82" customFormat="1">
      <c r="A887" s="83"/>
      <c r="D887" s="83"/>
      <c r="E887" s="80"/>
      <c r="F887" s="80"/>
      <c r="G887" s="81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</row>
    <row r="888" spans="1:18" s="82" customFormat="1">
      <c r="A888" s="83"/>
      <c r="D888" s="83"/>
      <c r="E888" s="80"/>
      <c r="F888" s="80"/>
      <c r="G888" s="81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</row>
    <row r="889" spans="1:18" s="82" customFormat="1">
      <c r="A889" s="83"/>
      <c r="D889" s="83"/>
      <c r="E889" s="80"/>
      <c r="F889" s="80"/>
      <c r="G889" s="81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</row>
    <row r="890" spans="1:18" s="82" customFormat="1">
      <c r="A890" s="83"/>
      <c r="D890" s="83"/>
      <c r="E890" s="80"/>
      <c r="F890" s="80"/>
      <c r="G890" s="81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</row>
    <row r="891" spans="1:18" s="82" customFormat="1">
      <c r="A891" s="83"/>
      <c r="D891" s="83"/>
      <c r="E891" s="80"/>
      <c r="F891" s="80"/>
      <c r="G891" s="81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</row>
    <row r="892" spans="1:18" s="82" customFormat="1">
      <c r="A892" s="83"/>
      <c r="D892" s="83"/>
      <c r="E892" s="80"/>
      <c r="F892" s="80"/>
      <c r="G892" s="81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</row>
    <row r="893" spans="1:18" s="82" customFormat="1">
      <c r="A893" s="83"/>
      <c r="D893" s="83"/>
      <c r="E893" s="80"/>
      <c r="F893" s="80"/>
      <c r="G893" s="81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</row>
    <row r="894" spans="1:18" s="82" customFormat="1">
      <c r="A894" s="83"/>
      <c r="D894" s="83"/>
      <c r="E894" s="80"/>
      <c r="F894" s="80"/>
      <c r="G894" s="81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</row>
    <row r="895" spans="1:18" s="82" customFormat="1">
      <c r="A895" s="83"/>
      <c r="D895" s="83"/>
      <c r="E895" s="80"/>
      <c r="F895" s="80"/>
      <c r="G895" s="81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</row>
    <row r="896" spans="1:18" s="82" customFormat="1">
      <c r="A896" s="83"/>
      <c r="D896" s="83"/>
      <c r="E896" s="80"/>
      <c r="F896" s="80"/>
      <c r="G896" s="81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</row>
    <row r="897" spans="1:18" s="82" customFormat="1">
      <c r="A897" s="83"/>
      <c r="D897" s="83"/>
      <c r="E897" s="80"/>
      <c r="F897" s="80"/>
      <c r="G897" s="81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</row>
    <row r="898" spans="1:18" s="82" customFormat="1">
      <c r="A898" s="83"/>
      <c r="D898" s="83"/>
      <c r="E898" s="80"/>
      <c r="F898" s="80"/>
      <c r="G898" s="81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</row>
    <row r="899" spans="1:18" s="82" customFormat="1">
      <c r="A899" s="83"/>
      <c r="D899" s="83"/>
      <c r="E899" s="80"/>
      <c r="F899" s="80"/>
      <c r="G899" s="81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</row>
    <row r="900" spans="1:18" s="82" customFormat="1">
      <c r="A900" s="83"/>
      <c r="D900" s="83"/>
      <c r="E900" s="80"/>
      <c r="F900" s="80"/>
      <c r="G900" s="81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</row>
    <row r="901" spans="1:18" s="82" customFormat="1">
      <c r="A901" s="83"/>
      <c r="D901" s="83"/>
      <c r="E901" s="80"/>
      <c r="F901" s="80"/>
      <c r="G901" s="81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</row>
    <row r="902" spans="1:18" s="82" customFormat="1">
      <c r="A902" s="83"/>
      <c r="D902" s="83"/>
      <c r="E902" s="80"/>
      <c r="F902" s="80"/>
      <c r="G902" s="81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</row>
    <row r="903" spans="1:18" s="82" customFormat="1">
      <c r="A903" s="83"/>
      <c r="D903" s="83"/>
      <c r="E903" s="80"/>
      <c r="F903" s="80"/>
      <c r="G903" s="81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</row>
    <row r="904" spans="1:18" s="82" customFormat="1">
      <c r="A904" s="83"/>
      <c r="D904" s="83"/>
      <c r="E904" s="80"/>
      <c r="F904" s="80"/>
      <c r="G904" s="81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</row>
    <row r="905" spans="1:18" s="82" customFormat="1">
      <c r="A905" s="83"/>
      <c r="D905" s="83"/>
      <c r="E905" s="80"/>
      <c r="F905" s="80"/>
      <c r="G905" s="81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</row>
    <row r="906" spans="1:18" s="82" customFormat="1">
      <c r="A906" s="83"/>
      <c r="D906" s="83"/>
      <c r="E906" s="80"/>
      <c r="F906" s="80"/>
      <c r="G906" s="81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</row>
    <row r="907" spans="1:18" s="82" customFormat="1">
      <c r="A907" s="83"/>
      <c r="D907" s="83"/>
      <c r="E907" s="80"/>
      <c r="F907" s="80"/>
      <c r="G907" s="81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</row>
    <row r="908" spans="1:18" s="82" customFormat="1">
      <c r="A908" s="83"/>
      <c r="D908" s="83"/>
      <c r="E908" s="80"/>
      <c r="F908" s="80"/>
      <c r="G908" s="81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</row>
    <row r="909" spans="1:18" s="82" customFormat="1">
      <c r="A909" s="83"/>
      <c r="D909" s="83"/>
      <c r="E909" s="80"/>
      <c r="F909" s="80"/>
      <c r="G909" s="81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</row>
    <row r="910" spans="1:18" s="82" customFormat="1">
      <c r="A910" s="83"/>
      <c r="D910" s="83"/>
      <c r="E910" s="80"/>
      <c r="F910" s="80"/>
      <c r="G910" s="81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</row>
    <row r="911" spans="1:18" s="82" customFormat="1">
      <c r="A911" s="83"/>
      <c r="D911" s="83"/>
      <c r="E911" s="80"/>
      <c r="F911" s="80"/>
      <c r="G911" s="81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</row>
    <row r="912" spans="1:18" s="82" customFormat="1">
      <c r="A912" s="83"/>
      <c r="D912" s="83"/>
      <c r="E912" s="80"/>
      <c r="F912" s="80"/>
      <c r="G912" s="81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</row>
    <row r="913" spans="1:18" s="82" customFormat="1">
      <c r="A913" s="83"/>
      <c r="D913" s="83"/>
      <c r="E913" s="80"/>
      <c r="F913" s="80"/>
      <c r="G913" s="81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</row>
    <row r="914" spans="1:18" s="82" customFormat="1">
      <c r="A914" s="83"/>
      <c r="D914" s="83"/>
      <c r="E914" s="80"/>
      <c r="F914" s="80"/>
      <c r="G914" s="81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</row>
    <row r="915" spans="1:18" s="82" customFormat="1">
      <c r="A915" s="83"/>
      <c r="D915" s="83"/>
      <c r="E915" s="80"/>
      <c r="F915" s="80"/>
      <c r="G915" s="81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</row>
    <row r="916" spans="1:18" s="82" customFormat="1">
      <c r="A916" s="83"/>
      <c r="D916" s="83"/>
      <c r="E916" s="80"/>
      <c r="F916" s="80"/>
      <c r="G916" s="81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</row>
    <row r="917" spans="1:18" s="82" customFormat="1">
      <c r="A917" s="83"/>
      <c r="D917" s="83"/>
      <c r="E917" s="80"/>
      <c r="F917" s="80"/>
      <c r="G917" s="81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</row>
    <row r="918" spans="1:18" s="82" customFormat="1">
      <c r="A918" s="83"/>
      <c r="D918" s="83"/>
      <c r="E918" s="80"/>
      <c r="F918" s="80"/>
      <c r="G918" s="81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</row>
    <row r="919" spans="1:18" s="82" customFormat="1">
      <c r="A919" s="83"/>
      <c r="D919" s="83"/>
      <c r="E919" s="80"/>
      <c r="F919" s="80"/>
      <c r="G919" s="81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</row>
    <row r="920" spans="1:18" s="82" customFormat="1">
      <c r="A920" s="83"/>
      <c r="D920" s="83"/>
      <c r="E920" s="80"/>
      <c r="F920" s="80"/>
      <c r="G920" s="81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</row>
    <row r="921" spans="1:18" s="82" customFormat="1">
      <c r="A921" s="83"/>
      <c r="D921" s="83"/>
      <c r="E921" s="80"/>
      <c r="F921" s="80"/>
      <c r="G921" s="81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</row>
    <row r="922" spans="1:18" s="82" customFormat="1">
      <c r="A922" s="83"/>
      <c r="D922" s="83"/>
      <c r="E922" s="80"/>
      <c r="F922" s="80"/>
      <c r="G922" s="81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</row>
    <row r="923" spans="1:18" s="82" customFormat="1">
      <c r="A923" s="83"/>
      <c r="D923" s="83"/>
      <c r="E923" s="80"/>
      <c r="F923" s="80"/>
      <c r="G923" s="81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</row>
    <row r="924" spans="1:18" s="82" customFormat="1">
      <c r="A924" s="83"/>
      <c r="D924" s="83"/>
      <c r="E924" s="80"/>
      <c r="F924" s="80"/>
      <c r="G924" s="81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</row>
    <row r="925" spans="1:18" s="82" customFormat="1">
      <c r="A925" s="83"/>
      <c r="D925" s="83"/>
      <c r="E925" s="80"/>
      <c r="F925" s="80"/>
      <c r="G925" s="81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</row>
    <row r="926" spans="1:18" s="82" customFormat="1">
      <c r="A926" s="83"/>
      <c r="D926" s="83"/>
      <c r="E926" s="80"/>
      <c r="F926" s="80"/>
      <c r="G926" s="81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</row>
    <row r="927" spans="1:18" s="82" customFormat="1">
      <c r="A927" s="83"/>
      <c r="D927" s="83"/>
      <c r="E927" s="80"/>
      <c r="F927" s="80"/>
      <c r="G927" s="81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</row>
    <row r="928" spans="1:18" s="82" customFormat="1">
      <c r="A928" s="83"/>
      <c r="D928" s="83"/>
      <c r="E928" s="80"/>
      <c r="F928" s="80"/>
      <c r="G928" s="81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</row>
    <row r="929" spans="1:18" s="82" customFormat="1">
      <c r="A929" s="83"/>
      <c r="D929" s="83"/>
      <c r="E929" s="80"/>
      <c r="F929" s="80"/>
      <c r="G929" s="81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</row>
    <row r="930" spans="1:18" s="82" customFormat="1">
      <c r="A930" s="83"/>
      <c r="D930" s="83"/>
      <c r="E930" s="80"/>
      <c r="F930" s="80"/>
      <c r="G930" s="81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</row>
    <row r="931" spans="1:18" s="82" customFormat="1">
      <c r="A931" s="83"/>
      <c r="D931" s="83"/>
      <c r="E931" s="80"/>
      <c r="F931" s="80"/>
      <c r="G931" s="81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</row>
    <row r="932" spans="1:18" s="82" customFormat="1">
      <c r="A932" s="83"/>
      <c r="D932" s="83"/>
      <c r="E932" s="80"/>
      <c r="F932" s="80"/>
      <c r="G932" s="81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</row>
    <row r="933" spans="1:18" s="82" customFormat="1">
      <c r="A933" s="83"/>
      <c r="D933" s="83"/>
      <c r="E933" s="80"/>
      <c r="F933" s="80"/>
      <c r="G933" s="81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</row>
    <row r="934" spans="1:18" s="82" customFormat="1">
      <c r="A934" s="83"/>
      <c r="D934" s="83"/>
      <c r="E934" s="80"/>
      <c r="F934" s="80"/>
      <c r="G934" s="81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</row>
    <row r="935" spans="1:18" s="82" customFormat="1">
      <c r="A935" s="83"/>
      <c r="D935" s="83"/>
      <c r="E935" s="80"/>
      <c r="F935" s="80"/>
      <c r="G935" s="81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</row>
    <row r="936" spans="1:18" s="82" customFormat="1">
      <c r="A936" s="83"/>
      <c r="D936" s="83"/>
      <c r="E936" s="80"/>
      <c r="F936" s="80"/>
      <c r="G936" s="81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</row>
    <row r="937" spans="1:18" s="82" customFormat="1">
      <c r="A937" s="83"/>
      <c r="D937" s="83"/>
      <c r="E937" s="80"/>
      <c r="F937" s="80"/>
      <c r="G937" s="81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</row>
    <row r="938" spans="1:18" s="82" customFormat="1">
      <c r="A938" s="83"/>
      <c r="D938" s="83"/>
      <c r="E938" s="80"/>
      <c r="F938" s="80"/>
      <c r="G938" s="81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</row>
    <row r="939" spans="1:18" s="82" customFormat="1">
      <c r="A939" s="83"/>
      <c r="D939" s="83"/>
      <c r="E939" s="80"/>
      <c r="F939" s="80"/>
      <c r="G939" s="81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</row>
    <row r="940" spans="1:18" s="82" customFormat="1">
      <c r="A940" s="83"/>
      <c r="D940" s="83"/>
      <c r="E940" s="80"/>
      <c r="F940" s="80"/>
      <c r="G940" s="81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</row>
    <row r="941" spans="1:18" s="82" customFormat="1">
      <c r="A941" s="83"/>
      <c r="D941" s="83"/>
      <c r="E941" s="80"/>
      <c r="F941" s="80"/>
      <c r="G941" s="81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</row>
    <row r="942" spans="1:18" s="82" customFormat="1">
      <c r="A942" s="83"/>
      <c r="D942" s="83"/>
      <c r="E942" s="80"/>
      <c r="F942" s="80"/>
      <c r="G942" s="81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</row>
    <row r="943" spans="1:18" s="82" customFormat="1">
      <c r="A943" s="83"/>
      <c r="D943" s="83"/>
      <c r="E943" s="80"/>
      <c r="F943" s="80"/>
      <c r="G943" s="81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</row>
    <row r="944" spans="1:18" s="82" customFormat="1">
      <c r="A944" s="83"/>
      <c r="D944" s="83"/>
      <c r="E944" s="80"/>
      <c r="F944" s="80"/>
      <c r="G944" s="81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</row>
    <row r="945" spans="1:18" s="82" customFormat="1">
      <c r="A945" s="83"/>
      <c r="D945" s="83"/>
      <c r="E945" s="80"/>
      <c r="F945" s="80"/>
      <c r="G945" s="81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</row>
    <row r="946" spans="1:18" s="82" customFormat="1">
      <c r="A946" s="83"/>
      <c r="D946" s="83"/>
      <c r="E946" s="80"/>
      <c r="F946" s="80"/>
      <c r="G946" s="81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</row>
    <row r="947" spans="1:18" s="82" customFormat="1">
      <c r="A947" s="83"/>
      <c r="D947" s="83"/>
      <c r="E947" s="80"/>
      <c r="F947" s="80"/>
      <c r="G947" s="81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</row>
    <row r="948" spans="1:18" s="82" customFormat="1">
      <c r="A948" s="83"/>
      <c r="D948" s="83"/>
      <c r="E948" s="80"/>
      <c r="F948" s="80"/>
      <c r="G948" s="81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</row>
    <row r="949" spans="1:18" s="82" customFormat="1">
      <c r="A949" s="83"/>
      <c r="D949" s="83"/>
      <c r="E949" s="80"/>
      <c r="F949" s="80"/>
      <c r="G949" s="81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</row>
    <row r="950" spans="1:18" s="82" customFormat="1">
      <c r="A950" s="83"/>
      <c r="D950" s="83"/>
      <c r="E950" s="80"/>
      <c r="F950" s="80"/>
      <c r="G950" s="81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</row>
    <row r="951" spans="1:18" s="82" customFormat="1">
      <c r="A951" s="83"/>
      <c r="D951" s="83"/>
      <c r="E951" s="80"/>
      <c r="F951" s="80"/>
      <c r="G951" s="81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</row>
    <row r="952" spans="1:18" s="82" customFormat="1">
      <c r="A952" s="83"/>
      <c r="D952" s="83"/>
      <c r="E952" s="80"/>
      <c r="F952" s="80"/>
      <c r="G952" s="81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</row>
    <row r="953" spans="1:18" s="82" customFormat="1">
      <c r="A953" s="83"/>
      <c r="D953" s="83"/>
      <c r="E953" s="80"/>
      <c r="F953" s="80"/>
      <c r="G953" s="81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</row>
    <row r="954" spans="1:18" s="82" customFormat="1">
      <c r="A954" s="83"/>
      <c r="D954" s="83"/>
      <c r="E954" s="80"/>
      <c r="F954" s="80"/>
      <c r="G954" s="81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</row>
    <row r="955" spans="1:18" s="82" customFormat="1">
      <c r="A955" s="83"/>
      <c r="D955" s="83"/>
      <c r="E955" s="80"/>
      <c r="F955" s="80"/>
      <c r="G955" s="81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</row>
    <row r="956" spans="1:18" s="82" customFormat="1">
      <c r="A956" s="83"/>
      <c r="D956" s="83"/>
      <c r="E956" s="80"/>
      <c r="F956" s="80"/>
      <c r="G956" s="81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</row>
    <row r="957" spans="1:18" s="82" customFormat="1">
      <c r="A957" s="83"/>
      <c r="D957" s="83"/>
      <c r="E957" s="80"/>
      <c r="F957" s="80"/>
      <c r="G957" s="81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</row>
    <row r="958" spans="1:18" s="82" customFormat="1">
      <c r="A958" s="83"/>
      <c r="D958" s="83"/>
      <c r="E958" s="80"/>
      <c r="F958" s="80"/>
      <c r="G958" s="81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</row>
    <row r="959" spans="1:18" s="82" customFormat="1">
      <c r="A959" s="83"/>
      <c r="D959" s="83"/>
      <c r="E959" s="80"/>
      <c r="F959" s="80"/>
      <c r="G959" s="81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</row>
    <row r="960" spans="1:18" s="82" customFormat="1">
      <c r="A960" s="83"/>
      <c r="D960" s="83"/>
      <c r="E960" s="80"/>
      <c r="F960" s="80"/>
      <c r="G960" s="81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</row>
    <row r="961" spans="1:18" s="82" customFormat="1">
      <c r="A961" s="83"/>
      <c r="D961" s="83"/>
      <c r="E961" s="80"/>
      <c r="F961" s="80"/>
      <c r="G961" s="81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</row>
    <row r="962" spans="1:18" s="82" customFormat="1">
      <c r="A962" s="83"/>
      <c r="D962" s="83"/>
      <c r="E962" s="80"/>
      <c r="F962" s="80"/>
      <c r="G962" s="81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</row>
    <row r="963" spans="1:18" s="82" customFormat="1">
      <c r="A963" s="83"/>
      <c r="D963" s="83"/>
      <c r="E963" s="80"/>
      <c r="F963" s="80"/>
      <c r="G963" s="81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</row>
    <row r="964" spans="1:18" s="82" customFormat="1">
      <c r="A964" s="83"/>
      <c r="D964" s="83"/>
      <c r="E964" s="80"/>
      <c r="F964" s="80"/>
      <c r="G964" s="81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</row>
    <row r="965" spans="1:18" s="82" customFormat="1">
      <c r="A965" s="83"/>
      <c r="D965" s="83"/>
      <c r="E965" s="80"/>
      <c r="F965" s="80"/>
      <c r="G965" s="81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</row>
    <row r="966" spans="1:18" s="82" customFormat="1">
      <c r="A966" s="83"/>
      <c r="D966" s="83"/>
      <c r="E966" s="80"/>
      <c r="F966" s="80"/>
      <c r="G966" s="81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</row>
    <row r="967" spans="1:18" s="82" customFormat="1">
      <c r="A967" s="83"/>
      <c r="D967" s="83"/>
      <c r="E967" s="80"/>
      <c r="F967" s="80"/>
      <c r="G967" s="81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</row>
    <row r="968" spans="1:18" s="82" customFormat="1">
      <c r="A968" s="83"/>
      <c r="D968" s="83"/>
      <c r="E968" s="80"/>
      <c r="F968" s="80"/>
      <c r="G968" s="81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</row>
    <row r="969" spans="1:18" s="82" customFormat="1">
      <c r="A969" s="83"/>
      <c r="D969" s="83"/>
      <c r="E969" s="80"/>
      <c r="F969" s="80"/>
      <c r="G969" s="81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</row>
    <row r="970" spans="1:18" s="82" customFormat="1">
      <c r="A970" s="83"/>
      <c r="D970" s="83"/>
      <c r="E970" s="80"/>
      <c r="F970" s="80"/>
      <c r="G970" s="81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</row>
    <row r="971" spans="1:18" s="82" customFormat="1">
      <c r="A971" s="83"/>
      <c r="D971" s="83"/>
      <c r="E971" s="80"/>
      <c r="F971" s="80"/>
      <c r="G971" s="81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</row>
    <row r="972" spans="1:18" s="82" customFormat="1">
      <c r="A972" s="83"/>
      <c r="D972" s="83"/>
      <c r="E972" s="80"/>
      <c r="F972" s="80"/>
      <c r="G972" s="81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</row>
    <row r="973" spans="1:18" s="82" customFormat="1">
      <c r="A973" s="83"/>
      <c r="D973" s="83"/>
      <c r="E973" s="80"/>
      <c r="F973" s="80"/>
      <c r="G973" s="81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</row>
    <row r="974" spans="1:18" s="82" customFormat="1">
      <c r="A974" s="83"/>
      <c r="D974" s="83"/>
      <c r="E974" s="80"/>
      <c r="F974" s="80"/>
      <c r="G974" s="81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</row>
    <row r="975" spans="1:18" s="82" customFormat="1">
      <c r="A975" s="83"/>
      <c r="D975" s="83"/>
      <c r="E975" s="80"/>
      <c r="F975" s="80"/>
      <c r="G975" s="81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</row>
    <row r="976" spans="1:18" s="82" customFormat="1">
      <c r="A976" s="83"/>
      <c r="D976" s="83"/>
      <c r="E976" s="80"/>
      <c r="F976" s="80"/>
      <c r="G976" s="81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</row>
    <row r="977" spans="1:18" s="82" customFormat="1">
      <c r="A977" s="83"/>
      <c r="D977" s="83"/>
      <c r="E977" s="80"/>
      <c r="F977" s="80"/>
      <c r="G977" s="81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</row>
    <row r="978" spans="1:18" s="82" customFormat="1">
      <c r="A978" s="83"/>
      <c r="D978" s="83"/>
      <c r="E978" s="80"/>
      <c r="F978" s="80"/>
      <c r="G978" s="81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</row>
    <row r="979" spans="1:18" s="82" customFormat="1">
      <c r="A979" s="83"/>
      <c r="D979" s="83"/>
      <c r="E979" s="80"/>
      <c r="F979" s="80"/>
      <c r="G979" s="81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</row>
    <row r="980" spans="1:18" s="82" customFormat="1">
      <c r="A980" s="83"/>
      <c r="D980" s="83"/>
      <c r="E980" s="80"/>
      <c r="F980" s="80"/>
      <c r="G980" s="81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</row>
    <row r="981" spans="1:18" s="82" customFormat="1">
      <c r="A981" s="83"/>
      <c r="D981" s="83"/>
      <c r="E981" s="80"/>
      <c r="F981" s="80"/>
      <c r="G981" s="81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</row>
    <row r="982" spans="1:18" s="82" customFormat="1">
      <c r="A982" s="83"/>
      <c r="D982" s="83"/>
      <c r="E982" s="80"/>
      <c r="F982" s="80"/>
      <c r="G982" s="81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</row>
    <row r="983" spans="1:18" s="82" customFormat="1">
      <c r="A983" s="83"/>
      <c r="D983" s="83"/>
      <c r="E983" s="80"/>
      <c r="F983" s="80"/>
      <c r="G983" s="81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</row>
    <row r="984" spans="1:18" s="82" customFormat="1">
      <c r="A984" s="83"/>
      <c r="D984" s="83"/>
      <c r="E984" s="80"/>
      <c r="F984" s="80"/>
      <c r="G984" s="81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</row>
    <row r="985" spans="1:18" s="82" customFormat="1">
      <c r="A985" s="83"/>
      <c r="D985" s="83"/>
      <c r="E985" s="80"/>
      <c r="F985" s="80"/>
      <c r="G985" s="81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</row>
    <row r="986" spans="1:18" s="82" customFormat="1">
      <c r="A986" s="83"/>
      <c r="D986" s="83"/>
      <c r="E986" s="80"/>
      <c r="F986" s="80"/>
      <c r="G986" s="81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</row>
    <row r="987" spans="1:18" s="82" customFormat="1">
      <c r="A987" s="83"/>
      <c r="D987" s="83"/>
      <c r="E987" s="80"/>
      <c r="F987" s="80"/>
      <c r="G987" s="81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</row>
    <row r="988" spans="1:18" s="82" customFormat="1">
      <c r="A988" s="83"/>
      <c r="D988" s="83"/>
      <c r="E988" s="80"/>
      <c r="F988" s="80"/>
      <c r="G988" s="81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</row>
    <row r="989" spans="1:18" s="82" customFormat="1">
      <c r="A989" s="83"/>
      <c r="D989" s="83"/>
      <c r="E989" s="80"/>
      <c r="F989" s="80"/>
      <c r="G989" s="81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</row>
    <row r="990" spans="1:18" s="82" customFormat="1">
      <c r="A990" s="83"/>
      <c r="D990" s="83"/>
      <c r="E990" s="80"/>
      <c r="F990" s="80"/>
      <c r="G990" s="81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</row>
    <row r="991" spans="1:18" s="82" customFormat="1">
      <c r="A991" s="83"/>
      <c r="D991" s="83"/>
      <c r="E991" s="80"/>
      <c r="F991" s="80"/>
      <c r="G991" s="81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</row>
    <row r="992" spans="1:18" s="82" customFormat="1">
      <c r="A992" s="83"/>
      <c r="D992" s="83"/>
      <c r="E992" s="80"/>
      <c r="F992" s="80"/>
      <c r="G992" s="81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</row>
    <row r="993" spans="1:18" s="82" customFormat="1">
      <c r="A993" s="83"/>
      <c r="D993" s="83"/>
      <c r="E993" s="80"/>
      <c r="F993" s="80"/>
      <c r="G993" s="81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</row>
    <row r="994" spans="1:18" s="82" customFormat="1">
      <c r="A994" s="83"/>
      <c r="D994" s="83"/>
      <c r="E994" s="80"/>
      <c r="F994" s="80"/>
      <c r="G994" s="81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</row>
    <row r="995" spans="1:18" s="82" customFormat="1">
      <c r="A995" s="83"/>
      <c r="D995" s="83"/>
      <c r="E995" s="80"/>
      <c r="F995" s="80"/>
      <c r="G995" s="81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</row>
    <row r="996" spans="1:18" s="82" customFormat="1">
      <c r="A996" s="83"/>
      <c r="D996" s="83"/>
      <c r="E996" s="80"/>
      <c r="F996" s="80"/>
      <c r="G996" s="81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</row>
    <row r="997" spans="1:18" s="82" customFormat="1">
      <c r="A997" s="83"/>
      <c r="D997" s="83"/>
      <c r="E997" s="80"/>
      <c r="F997" s="80"/>
      <c r="G997" s="81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</row>
    <row r="998" spans="1:18" s="82" customFormat="1">
      <c r="A998" s="83"/>
      <c r="D998" s="83"/>
      <c r="E998" s="80"/>
      <c r="F998" s="80"/>
      <c r="G998" s="81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</row>
    <row r="999" spans="1:18" s="82" customFormat="1">
      <c r="A999" s="83"/>
      <c r="D999" s="83"/>
      <c r="E999" s="80"/>
      <c r="F999" s="80"/>
      <c r="G999" s="81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</row>
    <row r="1000" spans="1:18" s="82" customFormat="1">
      <c r="A1000" s="83"/>
      <c r="D1000" s="83"/>
      <c r="E1000" s="80"/>
      <c r="F1000" s="80"/>
      <c r="G1000" s="81"/>
      <c r="H1000" s="83"/>
      <c r="I1000" s="83"/>
      <c r="J1000" s="83"/>
      <c r="K1000" s="83"/>
      <c r="L1000" s="83"/>
      <c r="M1000" s="83"/>
      <c r="N1000" s="83"/>
      <c r="O1000" s="83"/>
      <c r="P1000" s="83"/>
      <c r="Q1000" s="83"/>
      <c r="R1000" s="83"/>
    </row>
    <row r="1001" spans="1:18" s="82" customFormat="1">
      <c r="A1001" s="83"/>
      <c r="D1001" s="83"/>
      <c r="E1001" s="80"/>
      <c r="F1001" s="80"/>
      <c r="G1001" s="81"/>
      <c r="H1001" s="83"/>
      <c r="I1001" s="83"/>
      <c r="J1001" s="83"/>
      <c r="K1001" s="83"/>
      <c r="L1001" s="83"/>
      <c r="M1001" s="83"/>
      <c r="N1001" s="83"/>
      <c r="O1001" s="83"/>
      <c r="P1001" s="83"/>
      <c r="Q1001" s="83"/>
      <c r="R1001" s="83"/>
    </row>
    <row r="1002" spans="1:18" s="82" customFormat="1">
      <c r="A1002" s="83"/>
      <c r="D1002" s="83"/>
      <c r="E1002" s="80"/>
      <c r="F1002" s="80"/>
      <c r="G1002" s="81"/>
      <c r="H1002" s="83"/>
      <c r="I1002" s="83"/>
      <c r="J1002" s="83"/>
      <c r="K1002" s="83"/>
      <c r="L1002" s="83"/>
      <c r="M1002" s="83"/>
      <c r="N1002" s="83"/>
      <c r="O1002" s="83"/>
      <c r="P1002" s="83"/>
      <c r="Q1002" s="83"/>
      <c r="R1002" s="83"/>
    </row>
    <row r="1003" spans="1:18" s="82" customFormat="1">
      <c r="A1003" s="83"/>
      <c r="D1003" s="83"/>
      <c r="E1003" s="80"/>
      <c r="F1003" s="80"/>
      <c r="G1003" s="81"/>
      <c r="H1003" s="83"/>
      <c r="I1003" s="83"/>
      <c r="J1003" s="83"/>
      <c r="K1003" s="83"/>
      <c r="L1003" s="83"/>
      <c r="M1003" s="83"/>
      <c r="N1003" s="83"/>
      <c r="O1003" s="83"/>
      <c r="P1003" s="83"/>
      <c r="Q1003" s="83"/>
      <c r="R1003" s="83"/>
    </row>
    <row r="1004" spans="1:18" s="82" customFormat="1">
      <c r="A1004" s="83"/>
      <c r="D1004" s="83"/>
      <c r="E1004" s="80"/>
      <c r="F1004" s="80"/>
      <c r="G1004" s="81"/>
      <c r="H1004" s="83"/>
      <c r="I1004" s="83"/>
      <c r="J1004" s="83"/>
      <c r="K1004" s="83"/>
      <c r="L1004" s="83"/>
      <c r="M1004" s="83"/>
      <c r="N1004" s="83"/>
      <c r="O1004" s="83"/>
      <c r="P1004" s="83"/>
      <c r="Q1004" s="83"/>
      <c r="R1004" s="83"/>
    </row>
    <row r="1005" spans="1:18" s="82" customFormat="1">
      <c r="A1005" s="83"/>
      <c r="D1005" s="83"/>
      <c r="E1005" s="80"/>
      <c r="F1005" s="80"/>
      <c r="G1005" s="81"/>
      <c r="H1005" s="83"/>
      <c r="I1005" s="83"/>
      <c r="J1005" s="83"/>
      <c r="K1005" s="83"/>
      <c r="L1005" s="83"/>
      <c r="M1005" s="83"/>
      <c r="N1005" s="83"/>
      <c r="O1005" s="83"/>
      <c r="P1005" s="83"/>
      <c r="Q1005" s="83"/>
      <c r="R1005" s="83"/>
    </row>
    <row r="1006" spans="1:18" s="82" customFormat="1">
      <c r="A1006" s="83"/>
      <c r="D1006" s="83"/>
      <c r="E1006" s="80"/>
      <c r="F1006" s="80"/>
      <c r="G1006" s="81"/>
      <c r="H1006" s="83"/>
      <c r="I1006" s="83"/>
      <c r="J1006" s="83"/>
      <c r="K1006" s="83"/>
      <c r="L1006" s="83"/>
      <c r="M1006" s="83"/>
      <c r="N1006" s="83"/>
      <c r="O1006" s="83"/>
      <c r="P1006" s="83"/>
      <c r="Q1006" s="83"/>
      <c r="R1006" s="83"/>
    </row>
    <row r="1007" spans="1:18" s="82" customFormat="1">
      <c r="A1007" s="83"/>
      <c r="D1007" s="83"/>
      <c r="E1007" s="80"/>
      <c r="F1007" s="80"/>
      <c r="G1007" s="81"/>
      <c r="H1007" s="83"/>
      <c r="I1007" s="83"/>
      <c r="J1007" s="83"/>
      <c r="K1007" s="83"/>
      <c r="L1007" s="83"/>
      <c r="M1007" s="83"/>
      <c r="N1007" s="83"/>
      <c r="O1007" s="83"/>
      <c r="P1007" s="83"/>
      <c r="Q1007" s="83"/>
      <c r="R1007" s="83"/>
    </row>
    <row r="1008" spans="1:18" s="82" customFormat="1">
      <c r="A1008" s="83"/>
      <c r="D1008" s="83"/>
      <c r="E1008" s="80"/>
      <c r="F1008" s="80"/>
      <c r="G1008" s="81"/>
      <c r="H1008" s="83"/>
      <c r="I1008" s="83"/>
      <c r="J1008" s="83"/>
      <c r="K1008" s="83"/>
      <c r="L1008" s="83"/>
      <c r="M1008" s="83"/>
      <c r="N1008" s="83"/>
      <c r="O1008" s="83"/>
      <c r="P1008" s="83"/>
      <c r="Q1008" s="83"/>
      <c r="R1008" s="83"/>
    </row>
    <row r="1009" spans="1:18" s="82" customFormat="1">
      <c r="A1009" s="83"/>
      <c r="D1009" s="83"/>
      <c r="E1009" s="80"/>
      <c r="F1009" s="80"/>
      <c r="G1009" s="81"/>
      <c r="H1009" s="83"/>
      <c r="I1009" s="83"/>
      <c r="J1009" s="83"/>
      <c r="K1009" s="83"/>
      <c r="L1009" s="83"/>
      <c r="M1009" s="83"/>
      <c r="N1009" s="83"/>
      <c r="O1009" s="83"/>
      <c r="P1009" s="83"/>
      <c r="Q1009" s="83"/>
      <c r="R1009" s="83"/>
    </row>
    <row r="1010" spans="1:18" s="82" customFormat="1">
      <c r="A1010" s="83"/>
      <c r="D1010" s="83"/>
      <c r="E1010" s="80"/>
      <c r="F1010" s="80"/>
      <c r="G1010" s="81"/>
      <c r="H1010" s="83"/>
      <c r="I1010" s="83"/>
      <c r="J1010" s="83"/>
      <c r="K1010" s="83"/>
      <c r="L1010" s="83"/>
      <c r="M1010" s="83"/>
      <c r="N1010" s="83"/>
      <c r="O1010" s="83"/>
      <c r="P1010" s="83"/>
      <c r="Q1010" s="83"/>
      <c r="R1010" s="83"/>
    </row>
    <row r="1011" spans="1:18" s="82" customFormat="1">
      <c r="A1011" s="83"/>
      <c r="D1011" s="83"/>
      <c r="E1011" s="80"/>
      <c r="F1011" s="80"/>
      <c r="G1011" s="81"/>
      <c r="H1011" s="83"/>
      <c r="I1011" s="83"/>
      <c r="J1011" s="83"/>
      <c r="K1011" s="83"/>
      <c r="L1011" s="83"/>
      <c r="M1011" s="83"/>
      <c r="N1011" s="83"/>
      <c r="O1011" s="83"/>
      <c r="P1011" s="83"/>
      <c r="Q1011" s="83"/>
      <c r="R1011" s="83"/>
    </row>
    <row r="1012" spans="1:18" s="82" customFormat="1">
      <c r="A1012" s="83"/>
      <c r="D1012" s="83"/>
      <c r="E1012" s="80"/>
      <c r="F1012" s="80"/>
      <c r="G1012" s="81"/>
      <c r="H1012" s="83"/>
      <c r="I1012" s="83"/>
      <c r="J1012" s="83"/>
      <c r="K1012" s="83"/>
      <c r="L1012" s="83"/>
      <c r="M1012" s="83"/>
      <c r="N1012" s="83"/>
      <c r="O1012" s="83"/>
      <c r="P1012" s="83"/>
      <c r="Q1012" s="83"/>
      <c r="R1012" s="83"/>
    </row>
    <row r="1013" spans="1:18" s="82" customFormat="1">
      <c r="A1013" s="83"/>
      <c r="D1013" s="83"/>
      <c r="E1013" s="80"/>
      <c r="F1013" s="80"/>
      <c r="G1013" s="81"/>
      <c r="H1013" s="83"/>
      <c r="I1013" s="83"/>
      <c r="J1013" s="83"/>
      <c r="K1013" s="83"/>
      <c r="L1013" s="83"/>
      <c r="M1013" s="83"/>
      <c r="N1013" s="83"/>
      <c r="O1013" s="83"/>
      <c r="P1013" s="83"/>
      <c r="Q1013" s="83"/>
      <c r="R1013" s="83"/>
    </row>
    <row r="1014" spans="1:18" s="82" customFormat="1">
      <c r="A1014" s="83"/>
      <c r="D1014" s="83"/>
      <c r="E1014" s="80"/>
      <c r="F1014" s="80"/>
      <c r="G1014" s="81"/>
      <c r="H1014" s="83"/>
      <c r="I1014" s="83"/>
      <c r="J1014" s="83"/>
      <c r="K1014" s="83"/>
      <c r="L1014" s="83"/>
      <c r="M1014" s="83"/>
      <c r="N1014" s="83"/>
      <c r="O1014" s="83"/>
      <c r="P1014" s="83"/>
      <c r="Q1014" s="83"/>
      <c r="R1014" s="83"/>
    </row>
    <row r="1015" spans="1:18" s="82" customFormat="1">
      <c r="A1015" s="83"/>
      <c r="D1015" s="83"/>
      <c r="E1015" s="80"/>
      <c r="F1015" s="80"/>
      <c r="G1015" s="81"/>
      <c r="H1015" s="83"/>
      <c r="I1015" s="83"/>
      <c r="J1015" s="83"/>
      <c r="K1015" s="83"/>
      <c r="L1015" s="83"/>
      <c r="M1015" s="83"/>
      <c r="N1015" s="83"/>
      <c r="O1015" s="83"/>
      <c r="P1015" s="83"/>
      <c r="Q1015" s="83"/>
      <c r="R1015" s="83"/>
    </row>
    <row r="1016" spans="1:18" s="82" customFormat="1">
      <c r="A1016" s="83"/>
      <c r="D1016" s="83"/>
      <c r="E1016" s="80"/>
      <c r="F1016" s="80"/>
      <c r="G1016" s="81"/>
      <c r="H1016" s="83"/>
      <c r="I1016" s="83"/>
      <c r="J1016" s="83"/>
      <c r="K1016" s="83"/>
      <c r="L1016" s="83"/>
      <c r="M1016" s="83"/>
      <c r="N1016" s="83"/>
      <c r="O1016" s="83"/>
      <c r="P1016" s="83"/>
      <c r="Q1016" s="83"/>
      <c r="R1016" s="83"/>
    </row>
    <row r="1017" spans="1:18" s="82" customFormat="1">
      <c r="A1017" s="83"/>
      <c r="D1017" s="83"/>
      <c r="E1017" s="80"/>
      <c r="F1017" s="80"/>
      <c r="G1017" s="81"/>
      <c r="H1017" s="83"/>
      <c r="I1017" s="83"/>
      <c r="J1017" s="83"/>
      <c r="K1017" s="83"/>
      <c r="L1017" s="83"/>
      <c r="M1017" s="83"/>
      <c r="N1017" s="83"/>
      <c r="O1017" s="83"/>
      <c r="P1017" s="83"/>
      <c r="Q1017" s="83"/>
      <c r="R1017" s="83"/>
    </row>
    <row r="1018" spans="1:18" s="82" customFormat="1">
      <c r="A1018" s="83"/>
      <c r="D1018" s="83"/>
      <c r="E1018" s="80"/>
      <c r="F1018" s="80"/>
      <c r="G1018" s="81"/>
      <c r="H1018" s="83"/>
      <c r="I1018" s="83"/>
      <c r="J1018" s="83"/>
      <c r="K1018" s="83"/>
      <c r="L1018" s="83"/>
      <c r="M1018" s="83"/>
      <c r="N1018" s="83"/>
      <c r="O1018" s="83"/>
      <c r="P1018" s="83"/>
      <c r="Q1018" s="83"/>
      <c r="R1018" s="83"/>
    </row>
    <row r="1019" spans="1:18" s="82" customFormat="1">
      <c r="A1019" s="83"/>
      <c r="D1019" s="83"/>
      <c r="E1019" s="80"/>
      <c r="F1019" s="80"/>
      <c r="G1019" s="81"/>
      <c r="H1019" s="83"/>
      <c r="I1019" s="83"/>
      <c r="J1019" s="83"/>
      <c r="K1019" s="83"/>
      <c r="L1019" s="83"/>
      <c r="M1019" s="83"/>
      <c r="N1019" s="83"/>
      <c r="O1019" s="83"/>
      <c r="P1019" s="83"/>
      <c r="Q1019" s="83"/>
      <c r="R1019" s="83"/>
    </row>
    <row r="1020" spans="1:18" s="82" customFormat="1">
      <c r="A1020" s="83"/>
      <c r="D1020" s="83"/>
      <c r="E1020" s="80"/>
      <c r="F1020" s="80"/>
      <c r="G1020" s="81"/>
      <c r="H1020" s="83"/>
      <c r="I1020" s="83"/>
      <c r="J1020" s="83"/>
      <c r="K1020" s="83"/>
      <c r="L1020" s="83"/>
      <c r="M1020" s="83"/>
      <c r="N1020" s="83"/>
      <c r="O1020" s="83"/>
      <c r="P1020" s="83"/>
      <c r="Q1020" s="83"/>
      <c r="R1020" s="83"/>
    </row>
    <row r="1021" spans="1:18" s="82" customFormat="1">
      <c r="A1021" s="83"/>
      <c r="D1021" s="83"/>
      <c r="E1021" s="80"/>
      <c r="F1021" s="80"/>
      <c r="G1021" s="81"/>
      <c r="H1021" s="83"/>
      <c r="I1021" s="83"/>
      <c r="J1021" s="83"/>
      <c r="K1021" s="83"/>
      <c r="L1021" s="83"/>
      <c r="M1021" s="83"/>
      <c r="N1021" s="83"/>
      <c r="O1021" s="83"/>
      <c r="P1021" s="83"/>
      <c r="Q1021" s="83"/>
      <c r="R1021" s="83"/>
    </row>
    <row r="1022" spans="1:18" s="82" customFormat="1">
      <c r="A1022" s="83"/>
      <c r="D1022" s="83"/>
      <c r="E1022" s="80"/>
      <c r="F1022" s="80"/>
      <c r="G1022" s="81"/>
      <c r="H1022" s="83"/>
      <c r="I1022" s="83"/>
      <c r="J1022" s="83"/>
      <c r="K1022" s="83"/>
      <c r="L1022" s="83"/>
      <c r="M1022" s="83"/>
      <c r="N1022" s="83"/>
      <c r="O1022" s="83"/>
      <c r="P1022" s="83"/>
      <c r="Q1022" s="83"/>
      <c r="R1022" s="83"/>
    </row>
    <row r="1023" spans="1:18" s="82" customFormat="1">
      <c r="A1023" s="83"/>
      <c r="D1023" s="83"/>
      <c r="E1023" s="80"/>
      <c r="F1023" s="80"/>
      <c r="G1023" s="81"/>
      <c r="H1023" s="83"/>
      <c r="I1023" s="83"/>
      <c r="J1023" s="83"/>
      <c r="K1023" s="83"/>
      <c r="L1023" s="83"/>
      <c r="M1023" s="83"/>
      <c r="N1023" s="83"/>
      <c r="O1023" s="83"/>
      <c r="P1023" s="83"/>
      <c r="Q1023" s="83"/>
      <c r="R1023" s="83"/>
    </row>
    <row r="1024" spans="1:18" s="82" customFormat="1">
      <c r="A1024" s="83"/>
      <c r="D1024" s="83"/>
      <c r="E1024" s="80"/>
      <c r="F1024" s="80"/>
      <c r="G1024" s="81"/>
      <c r="H1024" s="83"/>
      <c r="I1024" s="83"/>
      <c r="J1024" s="83"/>
      <c r="K1024" s="83"/>
      <c r="L1024" s="83"/>
      <c r="M1024" s="83"/>
      <c r="N1024" s="83"/>
      <c r="O1024" s="83"/>
      <c r="P1024" s="83"/>
      <c r="Q1024" s="83"/>
      <c r="R1024" s="83"/>
    </row>
    <row r="1025" spans="1:18" s="82" customFormat="1">
      <c r="A1025" s="83"/>
      <c r="D1025" s="83"/>
      <c r="E1025" s="80"/>
      <c r="F1025" s="80"/>
      <c r="G1025" s="81"/>
      <c r="H1025" s="83"/>
      <c r="I1025" s="83"/>
      <c r="J1025" s="83"/>
      <c r="K1025" s="83"/>
      <c r="L1025" s="83"/>
      <c r="M1025" s="83"/>
      <c r="N1025" s="83"/>
      <c r="O1025" s="83"/>
      <c r="P1025" s="83"/>
      <c r="Q1025" s="83"/>
      <c r="R1025" s="83"/>
    </row>
    <row r="1026" spans="1:18" s="82" customFormat="1">
      <c r="A1026" s="83"/>
      <c r="D1026" s="83"/>
      <c r="E1026" s="80"/>
      <c r="F1026" s="80"/>
      <c r="G1026" s="81"/>
      <c r="H1026" s="83"/>
      <c r="I1026" s="83"/>
      <c r="J1026" s="83"/>
      <c r="K1026" s="83"/>
      <c r="L1026" s="83"/>
      <c r="M1026" s="83"/>
      <c r="N1026" s="83"/>
      <c r="O1026" s="83"/>
      <c r="P1026" s="83"/>
      <c r="Q1026" s="83"/>
      <c r="R1026" s="83"/>
    </row>
    <row r="1027" spans="1:18" s="82" customFormat="1">
      <c r="A1027" s="83"/>
      <c r="D1027" s="83"/>
      <c r="E1027" s="80"/>
      <c r="F1027" s="80"/>
      <c r="G1027" s="81"/>
      <c r="H1027" s="83"/>
      <c r="I1027" s="83"/>
      <c r="J1027" s="83"/>
      <c r="K1027" s="83"/>
      <c r="L1027" s="83"/>
      <c r="M1027" s="83"/>
      <c r="N1027" s="83"/>
      <c r="O1027" s="83"/>
      <c r="P1027" s="83"/>
      <c r="Q1027" s="83"/>
      <c r="R1027" s="83"/>
    </row>
    <row r="1028" spans="1:18" s="82" customFormat="1">
      <c r="A1028" s="83"/>
      <c r="D1028" s="83"/>
      <c r="E1028" s="80"/>
      <c r="F1028" s="80"/>
      <c r="G1028" s="81"/>
      <c r="H1028" s="83"/>
      <c r="I1028" s="83"/>
      <c r="J1028" s="83"/>
      <c r="K1028" s="83"/>
      <c r="L1028" s="83"/>
      <c r="M1028" s="83"/>
      <c r="N1028" s="83"/>
      <c r="O1028" s="83"/>
      <c r="P1028" s="83"/>
      <c r="Q1028" s="83"/>
      <c r="R1028" s="83"/>
    </row>
    <row r="1029" spans="1:18" s="82" customFormat="1">
      <c r="A1029" s="83"/>
      <c r="D1029" s="83"/>
      <c r="E1029" s="80"/>
      <c r="F1029" s="80"/>
      <c r="G1029" s="81"/>
      <c r="H1029" s="83"/>
      <c r="I1029" s="83"/>
      <c r="J1029" s="83"/>
      <c r="K1029" s="83"/>
      <c r="L1029" s="83"/>
      <c r="M1029" s="83"/>
      <c r="N1029" s="83"/>
      <c r="O1029" s="83"/>
      <c r="P1029" s="83"/>
      <c r="Q1029" s="83"/>
      <c r="R1029" s="83"/>
    </row>
    <row r="1030" spans="1:18" s="82" customFormat="1">
      <c r="A1030" s="83"/>
      <c r="D1030" s="83"/>
      <c r="E1030" s="80"/>
      <c r="F1030" s="80"/>
      <c r="G1030" s="81"/>
      <c r="H1030" s="83"/>
      <c r="I1030" s="83"/>
      <c r="J1030" s="83"/>
      <c r="K1030" s="83"/>
      <c r="L1030" s="83"/>
      <c r="M1030" s="83"/>
      <c r="N1030" s="83"/>
      <c r="O1030" s="83"/>
      <c r="P1030" s="83"/>
      <c r="Q1030" s="83"/>
      <c r="R1030" s="83"/>
    </row>
    <row r="1031" spans="1:18" s="82" customFormat="1">
      <c r="A1031" s="83"/>
      <c r="D1031" s="83"/>
      <c r="E1031" s="80"/>
      <c r="F1031" s="80"/>
      <c r="G1031" s="81"/>
      <c r="H1031" s="83"/>
      <c r="I1031" s="83"/>
      <c r="J1031" s="83"/>
      <c r="K1031" s="83"/>
      <c r="L1031" s="83"/>
      <c r="M1031" s="83"/>
      <c r="N1031" s="83"/>
      <c r="O1031" s="83"/>
      <c r="P1031" s="83"/>
      <c r="Q1031" s="83"/>
      <c r="R1031" s="83"/>
    </row>
    <row r="1032" spans="1:18" s="82" customFormat="1">
      <c r="A1032" s="83"/>
      <c r="D1032" s="83"/>
      <c r="E1032" s="80"/>
      <c r="F1032" s="80"/>
      <c r="G1032" s="81"/>
      <c r="H1032" s="83"/>
      <c r="I1032" s="83"/>
      <c r="J1032" s="83"/>
      <c r="K1032" s="83"/>
      <c r="L1032" s="83"/>
      <c r="M1032" s="83"/>
      <c r="N1032" s="83"/>
      <c r="O1032" s="83"/>
      <c r="P1032" s="83"/>
      <c r="Q1032" s="83"/>
      <c r="R1032" s="83"/>
    </row>
    <row r="1033" spans="1:18" s="82" customFormat="1">
      <c r="A1033" s="83"/>
      <c r="D1033" s="83"/>
      <c r="E1033" s="80"/>
      <c r="F1033" s="80"/>
      <c r="G1033" s="81"/>
      <c r="H1033" s="83"/>
      <c r="I1033" s="83"/>
      <c r="J1033" s="83"/>
      <c r="K1033" s="83"/>
      <c r="L1033" s="83"/>
      <c r="M1033" s="83"/>
      <c r="N1033" s="83"/>
      <c r="O1033" s="83"/>
      <c r="P1033" s="83"/>
      <c r="Q1033" s="83"/>
      <c r="R1033" s="83"/>
    </row>
    <row r="1034" spans="1:18" s="82" customFormat="1">
      <c r="A1034" s="83"/>
      <c r="D1034" s="83"/>
      <c r="E1034" s="80"/>
      <c r="F1034" s="80"/>
      <c r="G1034" s="81"/>
      <c r="H1034" s="83"/>
      <c r="I1034" s="83"/>
      <c r="J1034" s="83"/>
      <c r="K1034" s="83"/>
      <c r="L1034" s="83"/>
      <c r="M1034" s="83"/>
      <c r="N1034" s="83"/>
      <c r="O1034" s="83"/>
      <c r="P1034" s="83"/>
      <c r="Q1034" s="83"/>
      <c r="R1034" s="83"/>
    </row>
    <row r="1035" spans="1:18" s="82" customFormat="1">
      <c r="A1035" s="83"/>
      <c r="D1035" s="83"/>
      <c r="E1035" s="80"/>
      <c r="F1035" s="80"/>
      <c r="G1035" s="81"/>
      <c r="H1035" s="83"/>
      <c r="I1035" s="83"/>
      <c r="J1035" s="83"/>
      <c r="K1035" s="83"/>
      <c r="L1035" s="83"/>
      <c r="M1035" s="83"/>
      <c r="N1035" s="83"/>
      <c r="O1035" s="83"/>
      <c r="P1035" s="83"/>
      <c r="Q1035" s="83"/>
      <c r="R1035" s="83"/>
    </row>
    <row r="1036" spans="1:18" s="82" customFormat="1">
      <c r="A1036" s="83"/>
      <c r="D1036" s="83"/>
      <c r="E1036" s="80"/>
      <c r="F1036" s="80"/>
      <c r="G1036" s="81"/>
      <c r="H1036" s="83"/>
      <c r="I1036" s="83"/>
      <c r="J1036" s="83"/>
      <c r="K1036" s="83"/>
      <c r="L1036" s="83"/>
      <c r="M1036" s="83"/>
      <c r="N1036" s="83"/>
      <c r="O1036" s="83"/>
      <c r="P1036" s="83"/>
      <c r="Q1036" s="83"/>
      <c r="R1036" s="83"/>
    </row>
    <row r="1037" spans="1:18" s="82" customFormat="1">
      <c r="A1037" s="83"/>
      <c r="D1037" s="83"/>
      <c r="E1037" s="80"/>
      <c r="F1037" s="80"/>
      <c r="G1037" s="81"/>
      <c r="H1037" s="83"/>
      <c r="I1037" s="83"/>
      <c r="J1037" s="83"/>
      <c r="K1037" s="83"/>
      <c r="L1037" s="83"/>
      <c r="M1037" s="83"/>
      <c r="N1037" s="83"/>
      <c r="O1037" s="83"/>
      <c r="P1037" s="83"/>
      <c r="Q1037" s="83"/>
      <c r="R1037" s="83"/>
    </row>
    <row r="1038" spans="1:18" s="82" customFormat="1">
      <c r="A1038" s="83"/>
      <c r="D1038" s="83"/>
      <c r="E1038" s="80"/>
      <c r="F1038" s="80"/>
      <c r="G1038" s="81"/>
      <c r="H1038" s="83"/>
      <c r="I1038" s="83"/>
      <c r="J1038" s="83"/>
      <c r="K1038" s="83"/>
      <c r="L1038" s="83"/>
      <c r="M1038" s="83"/>
      <c r="N1038" s="83"/>
      <c r="O1038" s="83"/>
      <c r="P1038" s="83"/>
      <c r="Q1038" s="83"/>
      <c r="R1038" s="83"/>
    </row>
    <row r="1039" spans="1:18" s="82" customFormat="1">
      <c r="A1039" s="83"/>
      <c r="D1039" s="83"/>
      <c r="E1039" s="80"/>
      <c r="F1039" s="80"/>
      <c r="G1039" s="81"/>
      <c r="H1039" s="83"/>
      <c r="I1039" s="83"/>
      <c r="J1039" s="83"/>
      <c r="K1039" s="83"/>
      <c r="L1039" s="83"/>
      <c r="M1039" s="83"/>
      <c r="N1039" s="83"/>
      <c r="O1039" s="83"/>
      <c r="P1039" s="83"/>
      <c r="Q1039" s="83"/>
      <c r="R1039" s="83"/>
    </row>
    <row r="1040" spans="1:18" s="82" customFormat="1">
      <c r="A1040" s="83"/>
      <c r="D1040" s="83"/>
      <c r="E1040" s="80"/>
      <c r="F1040" s="80"/>
      <c r="G1040" s="81"/>
      <c r="H1040" s="83"/>
      <c r="I1040" s="83"/>
      <c r="J1040" s="83"/>
      <c r="K1040" s="83"/>
      <c r="L1040" s="83"/>
      <c r="M1040" s="83"/>
      <c r="N1040" s="83"/>
      <c r="O1040" s="83"/>
      <c r="P1040" s="83"/>
      <c r="Q1040" s="83"/>
      <c r="R1040" s="83"/>
    </row>
    <row r="1041" spans="1:18" s="82" customFormat="1">
      <c r="A1041" s="83"/>
      <c r="D1041" s="83"/>
      <c r="E1041" s="80"/>
      <c r="F1041" s="80"/>
      <c r="G1041" s="81"/>
      <c r="H1041" s="83"/>
      <c r="I1041" s="83"/>
      <c r="J1041" s="83"/>
      <c r="K1041" s="83"/>
      <c r="L1041" s="83"/>
      <c r="M1041" s="83"/>
      <c r="N1041" s="83"/>
      <c r="O1041" s="83"/>
      <c r="P1041" s="83"/>
      <c r="Q1041" s="83"/>
      <c r="R1041" s="83"/>
    </row>
    <row r="1042" spans="1:18" s="82" customFormat="1">
      <c r="A1042" s="83"/>
      <c r="D1042" s="83"/>
      <c r="E1042" s="80"/>
      <c r="F1042" s="80"/>
      <c r="G1042" s="81"/>
      <c r="H1042" s="83"/>
      <c r="I1042" s="83"/>
      <c r="J1042" s="83"/>
      <c r="K1042" s="83"/>
      <c r="L1042" s="83"/>
      <c r="M1042" s="83"/>
      <c r="N1042" s="83"/>
      <c r="O1042" s="83"/>
      <c r="P1042" s="83"/>
      <c r="Q1042" s="83"/>
      <c r="R1042" s="83"/>
    </row>
    <row r="1043" spans="1:18" s="82" customFormat="1">
      <c r="A1043" s="83"/>
      <c r="D1043" s="83"/>
      <c r="E1043" s="80"/>
      <c r="F1043" s="80"/>
      <c r="G1043" s="81"/>
      <c r="H1043" s="83"/>
      <c r="I1043" s="83"/>
      <c r="J1043" s="83"/>
      <c r="K1043" s="83"/>
      <c r="L1043" s="83"/>
      <c r="M1043" s="83"/>
      <c r="N1043" s="83"/>
      <c r="O1043" s="83"/>
      <c r="P1043" s="83"/>
      <c r="Q1043" s="83"/>
      <c r="R1043" s="83"/>
    </row>
    <row r="1044" spans="1:18" s="82" customFormat="1">
      <c r="A1044" s="83"/>
      <c r="D1044" s="83"/>
      <c r="E1044" s="80"/>
      <c r="F1044" s="80"/>
      <c r="G1044" s="81"/>
      <c r="H1044" s="83"/>
      <c r="I1044" s="83"/>
      <c r="J1044" s="83"/>
      <c r="K1044" s="83"/>
      <c r="L1044" s="83"/>
      <c r="M1044" s="83"/>
      <c r="N1044" s="83"/>
      <c r="O1044" s="83"/>
      <c r="P1044" s="83"/>
      <c r="Q1044" s="83"/>
      <c r="R1044" s="83"/>
    </row>
    <row r="1045" spans="1:18" s="82" customFormat="1">
      <c r="A1045" s="83"/>
      <c r="D1045" s="83"/>
      <c r="E1045" s="80"/>
      <c r="F1045" s="80"/>
      <c r="G1045" s="81"/>
      <c r="H1045" s="83"/>
      <c r="I1045" s="83"/>
      <c r="J1045" s="83"/>
      <c r="K1045" s="83"/>
      <c r="L1045" s="83"/>
      <c r="M1045" s="83"/>
      <c r="N1045" s="83"/>
      <c r="O1045" s="83"/>
      <c r="P1045" s="83"/>
      <c r="Q1045" s="83"/>
      <c r="R1045" s="83"/>
    </row>
    <row r="1046" spans="1:18" s="82" customFormat="1">
      <c r="A1046" s="83"/>
      <c r="D1046" s="83"/>
      <c r="E1046" s="80"/>
      <c r="F1046" s="80"/>
      <c r="G1046" s="81"/>
      <c r="H1046" s="83"/>
      <c r="I1046" s="83"/>
      <c r="J1046" s="83"/>
      <c r="K1046" s="83"/>
      <c r="L1046" s="83"/>
      <c r="M1046" s="83"/>
      <c r="N1046" s="83"/>
      <c r="O1046" s="83"/>
      <c r="P1046" s="83"/>
      <c r="Q1046" s="83"/>
      <c r="R1046" s="83"/>
    </row>
    <row r="1047" spans="1:18" s="82" customFormat="1">
      <c r="A1047" s="83"/>
      <c r="D1047" s="83"/>
      <c r="E1047" s="80"/>
      <c r="F1047" s="80"/>
      <c r="G1047" s="81"/>
      <c r="H1047" s="83"/>
      <c r="I1047" s="83"/>
      <c r="J1047" s="83"/>
      <c r="K1047" s="83"/>
      <c r="L1047" s="83"/>
      <c r="M1047" s="83"/>
      <c r="N1047" s="83"/>
      <c r="O1047" s="83"/>
      <c r="P1047" s="83"/>
      <c r="Q1047" s="83"/>
      <c r="R1047" s="83"/>
    </row>
    <row r="1048" spans="1:18" s="82" customFormat="1">
      <c r="A1048" s="83"/>
      <c r="D1048" s="83"/>
      <c r="E1048" s="80"/>
      <c r="F1048" s="80"/>
      <c r="G1048" s="81"/>
      <c r="H1048" s="83"/>
      <c r="I1048" s="83"/>
      <c r="J1048" s="83"/>
      <c r="K1048" s="83"/>
      <c r="L1048" s="83"/>
      <c r="M1048" s="83"/>
      <c r="N1048" s="83"/>
      <c r="O1048" s="83"/>
      <c r="P1048" s="83"/>
      <c r="Q1048" s="83"/>
      <c r="R1048" s="83"/>
    </row>
    <row r="1049" spans="1:18" s="82" customFormat="1">
      <c r="A1049" s="83"/>
      <c r="D1049" s="83"/>
      <c r="E1049" s="80"/>
      <c r="F1049" s="80"/>
      <c r="G1049" s="81"/>
      <c r="H1049" s="83"/>
      <c r="I1049" s="83"/>
      <c r="J1049" s="83"/>
      <c r="K1049" s="83"/>
      <c r="L1049" s="83"/>
      <c r="M1049" s="83"/>
      <c r="N1049" s="83"/>
      <c r="O1049" s="83"/>
      <c r="P1049" s="83"/>
      <c r="Q1049" s="83"/>
      <c r="R1049" s="83"/>
    </row>
    <row r="1050" spans="1:18" s="82" customFormat="1">
      <c r="A1050" s="83"/>
      <c r="D1050" s="83"/>
      <c r="E1050" s="80"/>
      <c r="F1050" s="80"/>
      <c r="G1050" s="81"/>
      <c r="H1050" s="83"/>
      <c r="I1050" s="83"/>
      <c r="J1050" s="83"/>
      <c r="K1050" s="83"/>
      <c r="L1050" s="83"/>
      <c r="M1050" s="83"/>
      <c r="N1050" s="83"/>
      <c r="O1050" s="83"/>
      <c r="P1050" s="83"/>
      <c r="Q1050" s="83"/>
      <c r="R1050" s="83"/>
    </row>
    <row r="1051" spans="1:18" s="82" customFormat="1">
      <c r="A1051" s="83"/>
      <c r="D1051" s="83"/>
      <c r="E1051" s="80"/>
      <c r="F1051" s="80"/>
      <c r="G1051" s="81"/>
      <c r="H1051" s="83"/>
      <c r="I1051" s="83"/>
      <c r="J1051" s="83"/>
      <c r="K1051" s="83"/>
      <c r="L1051" s="83"/>
      <c r="M1051" s="83"/>
      <c r="N1051" s="83"/>
      <c r="O1051" s="83"/>
      <c r="P1051" s="83"/>
      <c r="Q1051" s="83"/>
      <c r="R1051" s="83"/>
    </row>
    <row r="1052" spans="1:18" s="82" customFormat="1">
      <c r="A1052" s="83"/>
      <c r="D1052" s="83"/>
      <c r="E1052" s="80"/>
      <c r="F1052" s="80"/>
      <c r="G1052" s="81"/>
      <c r="H1052" s="83"/>
      <c r="I1052" s="83"/>
      <c r="J1052" s="83"/>
      <c r="K1052" s="83"/>
      <c r="L1052" s="83"/>
      <c r="M1052" s="83"/>
      <c r="N1052" s="83"/>
      <c r="O1052" s="83"/>
      <c r="P1052" s="83"/>
      <c r="Q1052" s="83"/>
      <c r="R1052" s="83"/>
    </row>
    <row r="1053" spans="1:18" s="82" customFormat="1">
      <c r="A1053" s="83"/>
      <c r="D1053" s="83"/>
      <c r="E1053" s="80"/>
      <c r="F1053" s="80"/>
      <c r="G1053" s="81"/>
      <c r="H1053" s="83"/>
      <c r="I1053" s="83"/>
      <c r="J1053" s="83"/>
      <c r="K1053" s="83"/>
      <c r="L1053" s="83"/>
      <c r="M1053" s="83"/>
      <c r="N1053" s="83"/>
      <c r="O1053" s="83"/>
      <c r="P1053" s="83"/>
      <c r="Q1053" s="83"/>
      <c r="R1053" s="83"/>
    </row>
    <row r="1054" spans="1:18" s="82" customFormat="1">
      <c r="A1054" s="83"/>
      <c r="D1054" s="83"/>
      <c r="E1054" s="80"/>
      <c r="F1054" s="80"/>
      <c r="G1054" s="81"/>
      <c r="H1054" s="83"/>
      <c r="I1054" s="83"/>
      <c r="J1054" s="83"/>
      <c r="K1054" s="83"/>
      <c r="L1054" s="83"/>
      <c r="M1054" s="83"/>
      <c r="N1054" s="83"/>
      <c r="O1054" s="83"/>
      <c r="P1054" s="83"/>
      <c r="Q1054" s="83"/>
      <c r="R1054" s="83"/>
    </row>
    <row r="1055" spans="1:18" s="82" customFormat="1">
      <c r="A1055" s="83"/>
      <c r="D1055" s="83"/>
      <c r="E1055" s="80"/>
      <c r="F1055" s="80"/>
      <c r="G1055" s="81"/>
      <c r="H1055" s="83"/>
      <c r="I1055" s="83"/>
      <c r="J1055" s="83"/>
      <c r="K1055" s="83"/>
      <c r="L1055" s="83"/>
      <c r="M1055" s="83"/>
      <c r="N1055" s="83"/>
      <c r="O1055" s="83"/>
      <c r="P1055" s="83"/>
      <c r="Q1055" s="83"/>
      <c r="R1055" s="83"/>
    </row>
    <row r="1056" spans="1:18" s="82" customFormat="1">
      <c r="A1056" s="83"/>
      <c r="D1056" s="83"/>
      <c r="E1056" s="80"/>
      <c r="F1056" s="80"/>
      <c r="G1056" s="81"/>
      <c r="H1056" s="83"/>
      <c r="I1056" s="83"/>
      <c r="J1056" s="83"/>
      <c r="K1056" s="83"/>
      <c r="L1056" s="83"/>
      <c r="M1056" s="83"/>
      <c r="N1056" s="83"/>
      <c r="O1056" s="83"/>
      <c r="P1056" s="83"/>
      <c r="Q1056" s="83"/>
      <c r="R1056" s="83"/>
    </row>
    <row r="1057" spans="1:18" s="82" customFormat="1">
      <c r="A1057" s="83"/>
      <c r="D1057" s="83"/>
      <c r="E1057" s="80"/>
      <c r="F1057" s="80"/>
      <c r="G1057" s="81"/>
      <c r="H1057" s="83"/>
      <c r="I1057" s="83"/>
      <c r="J1057" s="83"/>
      <c r="K1057" s="83"/>
      <c r="L1057" s="83"/>
      <c r="M1057" s="83"/>
      <c r="N1057" s="83"/>
      <c r="O1057" s="83"/>
      <c r="P1057" s="83"/>
      <c r="Q1057" s="83"/>
      <c r="R1057" s="83"/>
    </row>
    <row r="1058" spans="1:18" s="82" customFormat="1">
      <c r="A1058" s="83"/>
      <c r="D1058" s="83"/>
      <c r="E1058" s="80"/>
      <c r="F1058" s="80"/>
      <c r="G1058" s="81"/>
      <c r="H1058" s="83"/>
      <c r="I1058" s="83"/>
      <c r="J1058" s="83"/>
      <c r="K1058" s="83"/>
      <c r="L1058" s="83"/>
      <c r="M1058" s="83"/>
      <c r="N1058" s="83"/>
      <c r="O1058" s="83"/>
      <c r="P1058" s="83"/>
      <c r="Q1058" s="83"/>
      <c r="R1058" s="83"/>
    </row>
    <row r="1059" spans="1:18" s="82" customFormat="1">
      <c r="A1059" s="83"/>
      <c r="D1059" s="83"/>
      <c r="E1059" s="80"/>
      <c r="F1059" s="80"/>
      <c r="G1059" s="81"/>
      <c r="H1059" s="83"/>
      <c r="I1059" s="83"/>
      <c r="J1059" s="83"/>
      <c r="K1059" s="83"/>
      <c r="L1059" s="83"/>
      <c r="M1059" s="83"/>
      <c r="N1059" s="83"/>
      <c r="O1059" s="83"/>
      <c r="P1059" s="83"/>
      <c r="Q1059" s="83"/>
      <c r="R1059" s="83"/>
    </row>
    <row r="1060" spans="1:18" s="82" customFormat="1">
      <c r="A1060" s="83"/>
      <c r="D1060" s="83"/>
      <c r="E1060" s="80"/>
      <c r="F1060" s="80"/>
      <c r="G1060" s="81"/>
      <c r="H1060" s="83"/>
      <c r="I1060" s="83"/>
      <c r="J1060" s="83"/>
      <c r="K1060" s="83"/>
      <c r="L1060" s="83"/>
      <c r="M1060" s="83"/>
      <c r="N1060" s="83"/>
      <c r="O1060" s="83"/>
      <c r="P1060" s="83"/>
      <c r="Q1060" s="83"/>
      <c r="R1060" s="83"/>
    </row>
    <row r="1061" spans="1:18" s="82" customFormat="1">
      <c r="A1061" s="83"/>
      <c r="D1061" s="83"/>
      <c r="E1061" s="80"/>
      <c r="F1061" s="80"/>
      <c r="G1061" s="81"/>
      <c r="H1061" s="83"/>
      <c r="I1061" s="83"/>
      <c r="J1061" s="83"/>
      <c r="K1061" s="83"/>
      <c r="L1061" s="83"/>
      <c r="M1061" s="83"/>
      <c r="N1061" s="83"/>
      <c r="O1061" s="83"/>
      <c r="P1061" s="83"/>
      <c r="Q1061" s="83"/>
      <c r="R1061" s="83"/>
    </row>
    <row r="1062" spans="1:18" s="82" customFormat="1">
      <c r="A1062" s="83"/>
      <c r="D1062" s="83"/>
      <c r="E1062" s="80"/>
      <c r="F1062" s="80"/>
      <c r="G1062" s="81"/>
      <c r="H1062" s="83"/>
      <c r="I1062" s="83"/>
      <c r="J1062" s="83"/>
      <c r="K1062" s="83"/>
      <c r="L1062" s="83"/>
      <c r="M1062" s="83"/>
      <c r="N1062" s="83"/>
      <c r="O1062" s="83"/>
      <c r="P1062" s="83"/>
      <c r="Q1062" s="83"/>
      <c r="R1062" s="83"/>
    </row>
    <row r="1063" spans="1:18" s="82" customFormat="1">
      <c r="A1063" s="83"/>
      <c r="D1063" s="83"/>
      <c r="E1063" s="80"/>
      <c r="F1063" s="80"/>
      <c r="G1063" s="81"/>
      <c r="H1063" s="83"/>
      <c r="I1063" s="83"/>
      <c r="J1063" s="83"/>
      <c r="K1063" s="83"/>
      <c r="L1063" s="83"/>
      <c r="M1063" s="83"/>
      <c r="N1063" s="83"/>
      <c r="O1063" s="83"/>
      <c r="P1063" s="83"/>
      <c r="Q1063" s="83"/>
      <c r="R1063" s="83"/>
    </row>
    <row r="1064" spans="1:18" s="82" customFormat="1">
      <c r="A1064" s="83"/>
      <c r="D1064" s="83"/>
      <c r="E1064" s="80"/>
      <c r="F1064" s="80"/>
      <c r="G1064" s="81"/>
      <c r="H1064" s="83"/>
      <c r="I1064" s="83"/>
      <c r="J1064" s="83"/>
      <c r="K1064" s="83"/>
      <c r="L1064" s="83"/>
      <c r="M1064" s="83"/>
      <c r="N1064" s="83"/>
      <c r="O1064" s="83"/>
      <c r="P1064" s="83"/>
      <c r="Q1064" s="83"/>
      <c r="R1064" s="83"/>
    </row>
    <row r="1065" spans="1:18" s="82" customFormat="1">
      <c r="A1065" s="83"/>
      <c r="D1065" s="83"/>
      <c r="E1065" s="80"/>
      <c r="F1065" s="80"/>
      <c r="G1065" s="81"/>
      <c r="H1065" s="83"/>
      <c r="I1065" s="83"/>
      <c r="J1065" s="83"/>
      <c r="K1065" s="83"/>
      <c r="L1065" s="83"/>
      <c r="M1065" s="83"/>
      <c r="N1065" s="83"/>
      <c r="O1065" s="83"/>
      <c r="P1065" s="83"/>
      <c r="Q1065" s="83"/>
      <c r="R1065" s="83"/>
    </row>
    <row r="1066" spans="1:18" s="82" customFormat="1">
      <c r="A1066" s="83"/>
      <c r="D1066" s="83"/>
      <c r="E1066" s="80"/>
      <c r="F1066" s="80"/>
      <c r="G1066" s="81"/>
      <c r="H1066" s="83"/>
      <c r="I1066" s="83"/>
      <c r="J1066" s="83"/>
      <c r="K1066" s="83"/>
      <c r="L1066" s="83"/>
      <c r="M1066" s="83"/>
      <c r="N1066" s="83"/>
      <c r="O1066" s="83"/>
      <c r="P1066" s="83"/>
      <c r="Q1066" s="83"/>
      <c r="R1066" s="83"/>
    </row>
    <row r="1067" spans="1:18" s="82" customFormat="1">
      <c r="A1067" s="83"/>
      <c r="D1067" s="83"/>
      <c r="E1067" s="80"/>
      <c r="F1067" s="80"/>
      <c r="G1067" s="81"/>
      <c r="H1067" s="83"/>
      <c r="I1067" s="83"/>
      <c r="J1067" s="83"/>
      <c r="K1067" s="83"/>
      <c r="L1067" s="83"/>
      <c r="M1067" s="83"/>
      <c r="N1067" s="83"/>
      <c r="O1067" s="83"/>
      <c r="P1067" s="83"/>
      <c r="Q1067" s="83"/>
      <c r="R1067" s="83"/>
    </row>
    <row r="1068" spans="1:18" s="82" customFormat="1">
      <c r="A1068" s="83"/>
      <c r="D1068" s="83"/>
      <c r="E1068" s="80"/>
      <c r="F1068" s="80"/>
      <c r="G1068" s="81"/>
      <c r="H1068" s="83"/>
      <c r="I1068" s="83"/>
      <c r="J1068" s="83"/>
      <c r="K1068" s="83"/>
      <c r="L1068" s="83"/>
      <c r="M1068" s="83"/>
      <c r="N1068" s="83"/>
      <c r="O1068" s="83"/>
      <c r="P1068" s="83"/>
      <c r="Q1068" s="83"/>
      <c r="R1068" s="83"/>
    </row>
    <row r="1069" spans="1:18" s="82" customFormat="1">
      <c r="A1069" s="83"/>
      <c r="D1069" s="83"/>
      <c r="E1069" s="80"/>
      <c r="F1069" s="80"/>
      <c r="G1069" s="81"/>
      <c r="H1069" s="83"/>
      <c r="I1069" s="83"/>
      <c r="J1069" s="83"/>
      <c r="K1069" s="83"/>
      <c r="L1069" s="83"/>
      <c r="M1069" s="83"/>
      <c r="N1069" s="83"/>
      <c r="O1069" s="83"/>
      <c r="P1069" s="83"/>
      <c r="Q1069" s="83"/>
      <c r="R1069" s="83"/>
    </row>
    <row r="1070" spans="1:18" s="82" customFormat="1">
      <c r="A1070" s="83"/>
      <c r="D1070" s="83"/>
      <c r="E1070" s="80"/>
      <c r="F1070" s="80"/>
      <c r="G1070" s="81"/>
      <c r="H1070" s="83"/>
      <c r="I1070" s="83"/>
      <c r="J1070" s="83"/>
      <c r="K1070" s="83"/>
      <c r="L1070" s="83"/>
      <c r="M1070" s="83"/>
      <c r="N1070" s="83"/>
      <c r="O1070" s="83"/>
      <c r="P1070" s="83"/>
      <c r="Q1070" s="83"/>
      <c r="R1070" s="83"/>
    </row>
    <row r="1071" spans="1:18" s="82" customFormat="1">
      <c r="A1071" s="83"/>
      <c r="D1071" s="83"/>
      <c r="E1071" s="80"/>
      <c r="F1071" s="80"/>
      <c r="G1071" s="81"/>
      <c r="H1071" s="83"/>
      <c r="I1071" s="83"/>
      <c r="J1071" s="83"/>
      <c r="K1071" s="83"/>
      <c r="L1071" s="83"/>
      <c r="M1071" s="83"/>
      <c r="N1071" s="83"/>
      <c r="O1071" s="83"/>
      <c r="P1071" s="83"/>
      <c r="Q1071" s="83"/>
      <c r="R1071" s="83"/>
    </row>
    <row r="1072" spans="1:18" s="82" customFormat="1">
      <c r="A1072" s="83"/>
      <c r="D1072" s="83"/>
      <c r="E1072" s="80"/>
      <c r="F1072" s="80"/>
      <c r="G1072" s="81"/>
      <c r="H1072" s="83"/>
      <c r="I1072" s="83"/>
      <c r="J1072" s="83"/>
      <c r="K1072" s="83"/>
      <c r="L1072" s="83"/>
      <c r="M1072" s="83"/>
      <c r="N1072" s="83"/>
      <c r="O1072" s="83"/>
      <c r="P1072" s="83"/>
      <c r="Q1072" s="83"/>
      <c r="R1072" s="83"/>
    </row>
    <row r="1073" spans="1:18" s="82" customFormat="1">
      <c r="A1073" s="83"/>
      <c r="D1073" s="83"/>
      <c r="E1073" s="80"/>
      <c r="F1073" s="80"/>
      <c r="G1073" s="81"/>
      <c r="H1073" s="83"/>
      <c r="I1073" s="83"/>
      <c r="J1073" s="83"/>
      <c r="K1073" s="83"/>
      <c r="L1073" s="83"/>
      <c r="M1073" s="83"/>
      <c r="N1073" s="83"/>
      <c r="O1073" s="83"/>
      <c r="P1073" s="83"/>
      <c r="Q1073" s="83"/>
      <c r="R1073" s="83"/>
    </row>
    <row r="1074" spans="1:18" s="82" customFormat="1">
      <c r="A1074" s="83"/>
      <c r="D1074" s="83"/>
      <c r="E1074" s="80"/>
      <c r="F1074" s="80"/>
      <c r="G1074" s="81"/>
      <c r="H1074" s="83"/>
      <c r="I1074" s="83"/>
      <c r="J1074" s="83"/>
      <c r="K1074" s="83"/>
      <c r="L1074" s="83"/>
      <c r="M1074" s="83"/>
      <c r="N1074" s="83"/>
      <c r="O1074" s="83"/>
      <c r="P1074" s="83"/>
      <c r="Q1074" s="83"/>
      <c r="R1074" s="83"/>
    </row>
    <row r="1075" spans="1:18" s="82" customFormat="1">
      <c r="A1075" s="83"/>
      <c r="D1075" s="83"/>
      <c r="E1075" s="80"/>
      <c r="F1075" s="80"/>
      <c r="G1075" s="81"/>
      <c r="H1075" s="83"/>
      <c r="I1075" s="83"/>
      <c r="J1075" s="83"/>
      <c r="K1075" s="83"/>
      <c r="L1075" s="83"/>
      <c r="M1075" s="83"/>
      <c r="N1075" s="83"/>
      <c r="O1075" s="83"/>
      <c r="P1075" s="83"/>
      <c r="Q1075" s="83"/>
      <c r="R1075" s="83"/>
    </row>
    <row r="1076" spans="1:18" s="82" customFormat="1">
      <c r="A1076" s="83"/>
      <c r="D1076" s="83"/>
      <c r="E1076" s="80"/>
      <c r="F1076" s="80"/>
      <c r="G1076" s="81"/>
      <c r="H1076" s="83"/>
      <c r="I1076" s="83"/>
      <c r="J1076" s="83"/>
      <c r="K1076" s="83"/>
      <c r="L1076" s="83"/>
      <c r="M1076" s="83"/>
      <c r="N1076" s="83"/>
      <c r="O1076" s="83"/>
      <c r="P1076" s="83"/>
      <c r="Q1076" s="83"/>
      <c r="R1076" s="83"/>
    </row>
    <row r="1077" spans="1:18" s="82" customFormat="1">
      <c r="A1077" s="83"/>
      <c r="D1077" s="83"/>
      <c r="E1077" s="80"/>
      <c r="F1077" s="80"/>
      <c r="G1077" s="81"/>
      <c r="H1077" s="83"/>
      <c r="I1077" s="83"/>
      <c r="J1077" s="83"/>
      <c r="K1077" s="83"/>
      <c r="L1077" s="83"/>
      <c r="M1077" s="83"/>
      <c r="N1077" s="83"/>
      <c r="O1077" s="83"/>
      <c r="P1077" s="83"/>
      <c r="Q1077" s="83"/>
      <c r="R1077" s="83"/>
    </row>
    <row r="1078" spans="1:18" s="82" customFormat="1">
      <c r="A1078" s="83"/>
      <c r="D1078" s="83"/>
      <c r="E1078" s="80"/>
      <c r="F1078" s="80"/>
      <c r="G1078" s="81"/>
      <c r="H1078" s="83"/>
      <c r="I1078" s="83"/>
      <c r="J1078" s="83"/>
      <c r="K1078" s="83"/>
      <c r="L1078" s="83"/>
      <c r="M1078" s="83"/>
      <c r="N1078" s="83"/>
      <c r="O1078" s="83"/>
      <c r="P1078" s="83"/>
      <c r="Q1078" s="83"/>
      <c r="R1078" s="83"/>
    </row>
    <row r="1079" spans="1:18" s="82" customFormat="1">
      <c r="A1079" s="83"/>
      <c r="D1079" s="83"/>
      <c r="E1079" s="80"/>
      <c r="F1079" s="80"/>
      <c r="G1079" s="81"/>
      <c r="H1079" s="83"/>
      <c r="I1079" s="83"/>
      <c r="J1079" s="83"/>
      <c r="K1079" s="83"/>
      <c r="L1079" s="83"/>
      <c r="M1079" s="83"/>
      <c r="N1079" s="83"/>
      <c r="O1079" s="83"/>
      <c r="P1079" s="83"/>
      <c r="Q1079" s="83"/>
      <c r="R1079" s="83"/>
    </row>
    <row r="1080" spans="1:18" s="82" customFormat="1">
      <c r="A1080" s="83"/>
      <c r="D1080" s="83"/>
      <c r="E1080" s="80"/>
      <c r="F1080" s="80"/>
      <c r="G1080" s="81"/>
      <c r="H1080" s="83"/>
      <c r="I1080" s="83"/>
      <c r="J1080" s="83"/>
      <c r="K1080" s="83"/>
      <c r="L1080" s="83"/>
      <c r="M1080" s="83"/>
      <c r="N1080" s="83"/>
      <c r="O1080" s="83"/>
      <c r="P1080" s="83"/>
      <c r="Q1080" s="83"/>
      <c r="R1080" s="83"/>
    </row>
    <row r="1081" spans="1:18" s="82" customFormat="1">
      <c r="A1081" s="83"/>
      <c r="D1081" s="83"/>
      <c r="E1081" s="80"/>
      <c r="F1081" s="80"/>
      <c r="G1081" s="81"/>
      <c r="H1081" s="83"/>
      <c r="I1081" s="83"/>
      <c r="J1081" s="83"/>
      <c r="K1081" s="83"/>
      <c r="L1081" s="83"/>
      <c r="M1081" s="83"/>
      <c r="N1081" s="83"/>
      <c r="O1081" s="83"/>
      <c r="P1081" s="83"/>
      <c r="Q1081" s="83"/>
      <c r="R1081" s="83"/>
    </row>
    <row r="1082" spans="1:18" s="82" customFormat="1">
      <c r="A1082" s="83"/>
      <c r="D1082" s="83"/>
      <c r="E1082" s="80"/>
      <c r="F1082" s="80"/>
      <c r="G1082" s="81"/>
      <c r="H1082" s="83"/>
      <c r="I1082" s="83"/>
      <c r="J1082" s="83"/>
      <c r="K1082" s="83"/>
      <c r="L1082" s="83"/>
      <c r="M1082" s="83"/>
      <c r="N1082" s="83"/>
      <c r="O1082" s="83"/>
      <c r="P1082" s="83"/>
      <c r="Q1082" s="83"/>
      <c r="R1082" s="83"/>
    </row>
    <row r="1083" spans="1:18" s="82" customFormat="1">
      <c r="A1083" s="83"/>
      <c r="D1083" s="83"/>
      <c r="E1083" s="80"/>
      <c r="F1083" s="80"/>
      <c r="G1083" s="81"/>
      <c r="H1083" s="83"/>
      <c r="I1083" s="83"/>
      <c r="J1083" s="83"/>
      <c r="K1083" s="83"/>
      <c r="L1083" s="83"/>
      <c r="M1083" s="83"/>
      <c r="N1083" s="83"/>
      <c r="O1083" s="83"/>
      <c r="P1083" s="83"/>
      <c r="Q1083" s="83"/>
      <c r="R1083" s="83"/>
    </row>
    <row r="1084" spans="1:18" s="82" customFormat="1">
      <c r="A1084" s="83"/>
      <c r="D1084" s="83"/>
      <c r="E1084" s="80"/>
      <c r="F1084" s="80"/>
      <c r="G1084" s="81"/>
      <c r="H1084" s="83"/>
      <c r="I1084" s="83"/>
      <c r="J1084" s="83"/>
      <c r="K1084" s="83"/>
      <c r="L1084" s="83"/>
      <c r="M1084" s="83"/>
      <c r="N1084" s="83"/>
      <c r="O1084" s="83"/>
      <c r="P1084" s="83"/>
      <c r="Q1084" s="83"/>
      <c r="R1084" s="83"/>
    </row>
    <row r="1085" spans="1:18" s="82" customFormat="1">
      <c r="A1085" s="83"/>
      <c r="D1085" s="83"/>
      <c r="E1085" s="80"/>
      <c r="F1085" s="80"/>
      <c r="G1085" s="81"/>
      <c r="H1085" s="83"/>
      <c r="I1085" s="83"/>
      <c r="J1085" s="83"/>
      <c r="K1085" s="83"/>
      <c r="L1085" s="83"/>
      <c r="M1085" s="83"/>
      <c r="N1085" s="83"/>
      <c r="O1085" s="83"/>
      <c r="P1085" s="83"/>
      <c r="Q1085" s="83"/>
      <c r="R1085" s="83"/>
    </row>
    <row r="1086" spans="1:18" s="82" customFormat="1">
      <c r="A1086" s="83"/>
      <c r="D1086" s="83"/>
      <c r="E1086" s="80"/>
      <c r="F1086" s="80"/>
      <c r="G1086" s="81"/>
      <c r="H1086" s="83"/>
      <c r="I1086" s="83"/>
      <c r="J1086" s="83"/>
      <c r="K1086" s="83"/>
      <c r="L1086" s="83"/>
      <c r="M1086" s="83"/>
      <c r="N1086" s="83"/>
      <c r="O1086" s="83"/>
      <c r="P1086" s="83"/>
      <c r="Q1086" s="83"/>
      <c r="R1086" s="83"/>
    </row>
    <row r="1087" spans="1:18" s="82" customFormat="1">
      <c r="A1087" s="83"/>
      <c r="D1087" s="83"/>
      <c r="E1087" s="80"/>
      <c r="F1087" s="80"/>
      <c r="G1087" s="81"/>
      <c r="H1087" s="83"/>
      <c r="I1087" s="83"/>
      <c r="J1087" s="83"/>
      <c r="K1087" s="83"/>
      <c r="L1087" s="83"/>
      <c r="M1087" s="83"/>
      <c r="N1087" s="83"/>
      <c r="O1087" s="83"/>
      <c r="P1087" s="83"/>
      <c r="Q1087" s="83"/>
      <c r="R1087" s="83"/>
    </row>
    <row r="1088" spans="1:18" s="82" customFormat="1">
      <c r="A1088" s="83"/>
      <c r="D1088" s="83"/>
      <c r="E1088" s="80"/>
      <c r="F1088" s="80"/>
      <c r="G1088" s="81"/>
      <c r="H1088" s="83"/>
      <c r="I1088" s="83"/>
      <c r="J1088" s="83"/>
      <c r="K1088" s="83"/>
      <c r="L1088" s="83"/>
      <c r="M1088" s="83"/>
      <c r="N1088" s="83"/>
      <c r="O1088" s="83"/>
      <c r="P1088" s="83"/>
      <c r="Q1088" s="83"/>
      <c r="R1088" s="83"/>
    </row>
    <row r="1089" spans="1:18" s="82" customFormat="1">
      <c r="A1089" s="83"/>
      <c r="D1089" s="83"/>
      <c r="E1089" s="80"/>
      <c r="F1089" s="80"/>
      <c r="G1089" s="81"/>
      <c r="H1089" s="83"/>
      <c r="I1089" s="83"/>
      <c r="J1089" s="83"/>
      <c r="K1089" s="83"/>
      <c r="L1089" s="83"/>
      <c r="M1089" s="83"/>
      <c r="N1089" s="83"/>
      <c r="O1089" s="83"/>
      <c r="P1089" s="83"/>
      <c r="Q1089" s="83"/>
      <c r="R1089" s="83"/>
    </row>
    <row r="1090" spans="1:18" s="82" customFormat="1">
      <c r="A1090" s="83"/>
      <c r="D1090" s="83"/>
      <c r="E1090" s="80"/>
      <c r="F1090" s="80"/>
      <c r="G1090" s="81"/>
      <c r="H1090" s="83"/>
      <c r="I1090" s="83"/>
      <c r="J1090" s="83"/>
      <c r="K1090" s="83"/>
      <c r="L1090" s="83"/>
      <c r="M1090" s="83"/>
      <c r="N1090" s="83"/>
      <c r="O1090" s="83"/>
      <c r="P1090" s="83"/>
      <c r="Q1090" s="83"/>
      <c r="R1090" s="83"/>
    </row>
    <row r="1091" spans="1:18" s="82" customFormat="1">
      <c r="A1091" s="83"/>
      <c r="D1091" s="83"/>
      <c r="E1091" s="80"/>
      <c r="F1091" s="80"/>
      <c r="G1091" s="81"/>
      <c r="H1091" s="83"/>
      <c r="I1091" s="83"/>
      <c r="J1091" s="83"/>
      <c r="K1091" s="83"/>
      <c r="L1091" s="83"/>
      <c r="M1091" s="83"/>
      <c r="N1091" s="83"/>
      <c r="O1091" s="83"/>
      <c r="P1091" s="83"/>
      <c r="Q1091" s="83"/>
      <c r="R1091" s="83"/>
    </row>
    <row r="1092" spans="1:18" s="82" customFormat="1">
      <c r="A1092" s="83"/>
      <c r="D1092" s="83"/>
      <c r="E1092" s="80"/>
      <c r="F1092" s="80"/>
      <c r="G1092" s="81"/>
      <c r="H1092" s="83"/>
      <c r="I1092" s="83"/>
      <c r="J1092" s="83"/>
      <c r="K1092" s="83"/>
      <c r="L1092" s="83"/>
      <c r="M1092" s="83"/>
      <c r="N1092" s="83"/>
      <c r="O1092" s="83"/>
      <c r="P1092" s="83"/>
      <c r="Q1092" s="83"/>
      <c r="R1092" s="83"/>
    </row>
    <row r="1093" spans="1:18" s="82" customFormat="1">
      <c r="A1093" s="83"/>
      <c r="D1093" s="83"/>
      <c r="E1093" s="80"/>
      <c r="F1093" s="80"/>
      <c r="G1093" s="81"/>
      <c r="H1093" s="83"/>
      <c r="I1093" s="83"/>
      <c r="J1093" s="83"/>
      <c r="K1093" s="83"/>
      <c r="L1093" s="83"/>
      <c r="M1093" s="83"/>
      <c r="N1093" s="83"/>
      <c r="O1093" s="83"/>
      <c r="P1093" s="83"/>
      <c r="Q1093" s="83"/>
      <c r="R1093" s="83"/>
    </row>
    <row r="1094" spans="1:18" s="82" customFormat="1">
      <c r="A1094" s="83"/>
      <c r="D1094" s="83"/>
      <c r="E1094" s="80"/>
      <c r="F1094" s="80"/>
      <c r="G1094" s="81"/>
      <c r="H1094" s="83"/>
      <c r="I1094" s="83"/>
      <c r="J1094" s="83"/>
      <c r="K1094" s="83"/>
      <c r="L1094" s="83"/>
      <c r="M1094" s="83"/>
      <c r="N1094" s="83"/>
      <c r="O1094" s="83"/>
      <c r="P1094" s="83"/>
      <c r="Q1094" s="83"/>
      <c r="R1094" s="83"/>
    </row>
    <row r="1095" spans="1:18" s="82" customFormat="1">
      <c r="A1095" s="83"/>
      <c r="D1095" s="83"/>
      <c r="E1095" s="80"/>
      <c r="F1095" s="80"/>
      <c r="G1095" s="81"/>
      <c r="H1095" s="83"/>
      <c r="I1095" s="83"/>
      <c r="J1095" s="83"/>
      <c r="K1095" s="83"/>
      <c r="L1095" s="83"/>
      <c r="M1095" s="83"/>
      <c r="N1095" s="83"/>
      <c r="O1095" s="83"/>
      <c r="P1095" s="83"/>
      <c r="Q1095" s="83"/>
      <c r="R1095" s="83"/>
    </row>
    <row r="1096" spans="1:18" s="82" customFormat="1">
      <c r="A1096" s="83"/>
      <c r="D1096" s="83"/>
      <c r="E1096" s="80"/>
      <c r="F1096" s="80"/>
      <c r="G1096" s="81"/>
      <c r="H1096" s="83"/>
      <c r="I1096" s="83"/>
      <c r="J1096" s="83"/>
      <c r="K1096" s="83"/>
      <c r="L1096" s="83"/>
      <c r="M1096" s="83"/>
      <c r="N1096" s="83"/>
      <c r="O1096" s="83"/>
      <c r="P1096" s="83"/>
      <c r="Q1096" s="83"/>
      <c r="R1096" s="83"/>
    </row>
    <row r="1097" spans="1:18" s="82" customFormat="1">
      <c r="A1097" s="83"/>
      <c r="D1097" s="83"/>
      <c r="E1097" s="80"/>
      <c r="F1097" s="80"/>
      <c r="G1097" s="81"/>
      <c r="H1097" s="83"/>
      <c r="I1097" s="83"/>
      <c r="J1097" s="83"/>
      <c r="K1097" s="83"/>
      <c r="L1097" s="83"/>
      <c r="M1097" s="83"/>
      <c r="N1097" s="83"/>
      <c r="O1097" s="83"/>
      <c r="P1097" s="83"/>
      <c r="Q1097" s="83"/>
      <c r="R1097" s="83"/>
    </row>
    <row r="1098" spans="1:18" s="82" customFormat="1">
      <c r="A1098" s="83"/>
      <c r="D1098" s="83"/>
      <c r="E1098" s="80"/>
      <c r="F1098" s="80"/>
      <c r="G1098" s="81"/>
      <c r="H1098" s="83"/>
      <c r="I1098" s="83"/>
      <c r="J1098" s="83"/>
      <c r="K1098" s="83"/>
      <c r="L1098" s="83"/>
      <c r="M1098" s="83"/>
      <c r="N1098" s="83"/>
      <c r="O1098" s="83"/>
      <c r="P1098" s="83"/>
      <c r="Q1098" s="83"/>
      <c r="R1098" s="83"/>
    </row>
    <row r="1099" spans="1:18" s="82" customFormat="1">
      <c r="A1099" s="83"/>
      <c r="D1099" s="83"/>
      <c r="E1099" s="80"/>
      <c r="F1099" s="80"/>
      <c r="G1099" s="81"/>
      <c r="H1099" s="83"/>
      <c r="I1099" s="83"/>
      <c r="J1099" s="83"/>
      <c r="K1099" s="83"/>
      <c r="L1099" s="83"/>
      <c r="M1099" s="83"/>
      <c r="N1099" s="83"/>
      <c r="O1099" s="83"/>
      <c r="P1099" s="83"/>
      <c r="Q1099" s="83"/>
      <c r="R1099" s="83"/>
    </row>
    <row r="1100" spans="1:18" s="82" customFormat="1">
      <c r="A1100" s="83"/>
      <c r="D1100" s="83"/>
      <c r="E1100" s="80"/>
      <c r="F1100" s="80"/>
      <c r="G1100" s="81"/>
      <c r="H1100" s="83"/>
      <c r="I1100" s="83"/>
      <c r="J1100" s="83"/>
      <c r="K1100" s="83"/>
      <c r="L1100" s="83"/>
      <c r="M1100" s="83"/>
      <c r="N1100" s="83"/>
      <c r="O1100" s="83"/>
      <c r="P1100" s="83"/>
      <c r="Q1100" s="83"/>
      <c r="R1100" s="83"/>
    </row>
    <row r="1101" spans="1:18" s="82" customFormat="1">
      <c r="A1101" s="83"/>
      <c r="D1101" s="83"/>
      <c r="E1101" s="80"/>
      <c r="F1101" s="80"/>
      <c r="G1101" s="81"/>
      <c r="H1101" s="83"/>
      <c r="I1101" s="83"/>
      <c r="J1101" s="83"/>
      <c r="K1101" s="83"/>
      <c r="L1101" s="83"/>
      <c r="M1101" s="83"/>
      <c r="N1101" s="83"/>
      <c r="O1101" s="83"/>
      <c r="P1101" s="83"/>
      <c r="Q1101" s="83"/>
      <c r="R1101" s="83"/>
    </row>
    <row r="1102" spans="1:18" s="82" customFormat="1">
      <c r="A1102" s="83"/>
      <c r="D1102" s="83"/>
      <c r="E1102" s="80"/>
      <c r="F1102" s="80"/>
      <c r="G1102" s="81"/>
      <c r="H1102" s="83"/>
      <c r="I1102" s="83"/>
      <c r="J1102" s="83"/>
      <c r="K1102" s="83"/>
      <c r="L1102" s="83"/>
      <c r="M1102" s="83"/>
      <c r="N1102" s="83"/>
      <c r="O1102" s="83"/>
      <c r="P1102" s="83"/>
      <c r="Q1102" s="83"/>
      <c r="R1102" s="83"/>
    </row>
    <row r="1103" spans="1:18" s="82" customFormat="1">
      <c r="A1103" s="83"/>
      <c r="D1103" s="83"/>
      <c r="E1103" s="80"/>
      <c r="F1103" s="80"/>
      <c r="G1103" s="81"/>
      <c r="H1103" s="83"/>
      <c r="I1103" s="83"/>
      <c r="J1103" s="83"/>
      <c r="K1103" s="83"/>
      <c r="L1103" s="83"/>
      <c r="M1103" s="83"/>
      <c r="N1103" s="83"/>
      <c r="O1103" s="83"/>
      <c r="P1103" s="83"/>
      <c r="Q1103" s="83"/>
      <c r="R1103" s="83"/>
    </row>
    <row r="1104" spans="1:18" s="82" customFormat="1">
      <c r="A1104" s="83"/>
      <c r="D1104" s="83"/>
      <c r="E1104" s="80"/>
      <c r="F1104" s="80"/>
      <c r="G1104" s="81"/>
      <c r="H1104" s="83"/>
      <c r="I1104" s="83"/>
      <c r="J1104" s="83"/>
      <c r="K1104" s="83"/>
      <c r="L1104" s="83"/>
      <c r="M1104" s="83"/>
      <c r="N1104" s="83"/>
      <c r="O1104" s="83"/>
      <c r="P1104" s="83"/>
      <c r="Q1104" s="83"/>
      <c r="R1104" s="83"/>
    </row>
    <row r="1105" spans="1:18" s="82" customFormat="1">
      <c r="A1105" s="83"/>
      <c r="D1105" s="83"/>
      <c r="E1105" s="80"/>
      <c r="F1105" s="80"/>
      <c r="G1105" s="81"/>
      <c r="H1105" s="83"/>
      <c r="I1105" s="83"/>
      <c r="J1105" s="83"/>
      <c r="K1105" s="83"/>
      <c r="L1105" s="83"/>
      <c r="M1105" s="83"/>
      <c r="N1105" s="83"/>
      <c r="O1105" s="83"/>
      <c r="P1105" s="83"/>
      <c r="Q1105" s="83"/>
      <c r="R1105" s="83"/>
    </row>
    <row r="1106" spans="1:18" s="82" customFormat="1">
      <c r="A1106" s="83"/>
      <c r="D1106" s="83"/>
      <c r="E1106" s="80"/>
      <c r="F1106" s="80"/>
      <c r="G1106" s="81"/>
      <c r="H1106" s="83"/>
      <c r="I1106" s="83"/>
      <c r="J1106" s="83"/>
      <c r="K1106" s="83"/>
      <c r="L1106" s="83"/>
      <c r="M1106" s="83"/>
      <c r="N1106" s="83"/>
      <c r="O1106" s="83"/>
      <c r="P1106" s="83"/>
      <c r="Q1106" s="83"/>
      <c r="R1106" s="83"/>
    </row>
    <row r="1107" spans="1:18" s="82" customFormat="1">
      <c r="A1107" s="83"/>
      <c r="D1107" s="83"/>
      <c r="E1107" s="80"/>
      <c r="F1107" s="80"/>
      <c r="G1107" s="81"/>
      <c r="H1107" s="83"/>
      <c r="I1107" s="83"/>
      <c r="J1107" s="83"/>
      <c r="K1107" s="83"/>
      <c r="L1107" s="83"/>
      <c r="M1107" s="83"/>
      <c r="N1107" s="83"/>
      <c r="O1107" s="83"/>
      <c r="P1107" s="83"/>
      <c r="Q1107" s="83"/>
      <c r="R1107" s="83"/>
    </row>
    <row r="1108" spans="1:18" s="82" customFormat="1">
      <c r="A1108" s="83"/>
      <c r="D1108" s="83"/>
      <c r="E1108" s="80"/>
      <c r="F1108" s="80"/>
      <c r="G1108" s="81"/>
      <c r="H1108" s="83"/>
      <c r="I1108" s="83"/>
      <c r="J1108" s="83"/>
      <c r="K1108" s="83"/>
      <c r="L1108" s="83"/>
      <c r="M1108" s="83"/>
      <c r="N1108" s="83"/>
      <c r="O1108" s="83"/>
      <c r="P1108" s="83"/>
      <c r="Q1108" s="83"/>
      <c r="R1108" s="83"/>
    </row>
    <row r="1109" spans="1:18" s="82" customFormat="1">
      <c r="A1109" s="83"/>
      <c r="D1109" s="83"/>
      <c r="E1109" s="80"/>
      <c r="F1109" s="80"/>
      <c r="G1109" s="81"/>
      <c r="H1109" s="83"/>
      <c r="I1109" s="83"/>
      <c r="J1109" s="83"/>
      <c r="K1109" s="83"/>
      <c r="L1109" s="83"/>
      <c r="M1109" s="83"/>
      <c r="N1109" s="83"/>
      <c r="O1109" s="83"/>
      <c r="P1109" s="83"/>
      <c r="Q1109" s="83"/>
      <c r="R1109" s="83"/>
    </row>
    <row r="1110" spans="1:18" s="82" customFormat="1">
      <c r="A1110" s="83"/>
      <c r="D1110" s="83"/>
      <c r="E1110" s="80"/>
      <c r="F1110" s="80"/>
      <c r="G1110" s="81"/>
      <c r="H1110" s="83"/>
      <c r="I1110" s="83"/>
      <c r="J1110" s="83"/>
      <c r="K1110" s="83"/>
      <c r="L1110" s="83"/>
      <c r="M1110" s="83"/>
      <c r="N1110" s="83"/>
      <c r="O1110" s="83"/>
      <c r="P1110" s="83"/>
      <c r="Q1110" s="83"/>
      <c r="R1110" s="83"/>
    </row>
    <row r="1111" spans="1:18" s="82" customFormat="1">
      <c r="A1111" s="83"/>
      <c r="D1111" s="83"/>
      <c r="E1111" s="80"/>
      <c r="F1111" s="80"/>
      <c r="G1111" s="81"/>
      <c r="H1111" s="83"/>
      <c r="I1111" s="83"/>
      <c r="J1111" s="83"/>
      <c r="K1111" s="83"/>
      <c r="L1111" s="83"/>
      <c r="M1111" s="83"/>
      <c r="N1111" s="83"/>
      <c r="O1111" s="83"/>
      <c r="P1111" s="83"/>
      <c r="Q1111" s="83"/>
      <c r="R1111" s="83"/>
    </row>
    <row r="1112" spans="1:18" s="82" customFormat="1">
      <c r="A1112" s="83"/>
      <c r="D1112" s="83"/>
      <c r="E1112" s="80"/>
      <c r="F1112" s="80"/>
      <c r="G1112" s="81"/>
      <c r="H1112" s="83"/>
      <c r="I1112" s="83"/>
      <c r="J1112" s="83"/>
      <c r="K1112" s="83"/>
      <c r="L1112" s="83"/>
      <c r="M1112" s="83"/>
      <c r="N1112" s="83"/>
      <c r="O1112" s="83"/>
      <c r="P1112" s="83"/>
      <c r="Q1112" s="83"/>
      <c r="R1112" s="83"/>
    </row>
    <row r="1113" spans="1:18" s="82" customFormat="1">
      <c r="A1113" s="83"/>
      <c r="D1113" s="83"/>
      <c r="E1113" s="80"/>
      <c r="F1113" s="80"/>
      <c r="G1113" s="81"/>
      <c r="H1113" s="83"/>
      <c r="I1113" s="83"/>
      <c r="J1113" s="83"/>
      <c r="K1113" s="83"/>
      <c r="L1113" s="83"/>
      <c r="M1113" s="83"/>
      <c r="N1113" s="83"/>
      <c r="O1113" s="83"/>
      <c r="P1113" s="83"/>
      <c r="Q1113" s="83"/>
      <c r="R1113" s="83"/>
    </row>
    <row r="1114" spans="1:18" s="82" customFormat="1">
      <c r="A1114" s="83"/>
      <c r="D1114" s="83"/>
      <c r="E1114" s="80"/>
      <c r="F1114" s="80"/>
      <c r="G1114" s="81"/>
      <c r="H1114" s="83"/>
      <c r="I1114" s="83"/>
      <c r="J1114" s="83"/>
      <c r="K1114" s="83"/>
      <c r="L1114" s="83"/>
      <c r="M1114" s="83"/>
      <c r="N1114" s="83"/>
      <c r="O1114" s="83"/>
      <c r="P1114" s="83"/>
      <c r="Q1114" s="83"/>
      <c r="R1114" s="83"/>
    </row>
    <row r="1115" spans="1:18" s="82" customFormat="1">
      <c r="A1115" s="83"/>
      <c r="D1115" s="83"/>
      <c r="E1115" s="80"/>
      <c r="F1115" s="80"/>
      <c r="G1115" s="81"/>
      <c r="H1115" s="83"/>
      <c r="I1115" s="83"/>
      <c r="J1115" s="83"/>
      <c r="K1115" s="83"/>
      <c r="L1115" s="83"/>
      <c r="M1115" s="83"/>
      <c r="N1115" s="83"/>
      <c r="O1115" s="83"/>
      <c r="P1115" s="83"/>
      <c r="Q1115" s="83"/>
      <c r="R1115" s="83"/>
    </row>
    <row r="1116" spans="1:18" s="82" customFormat="1">
      <c r="A1116" s="83"/>
      <c r="D1116" s="83"/>
      <c r="E1116" s="80"/>
      <c r="F1116" s="80"/>
      <c r="G1116" s="81"/>
      <c r="H1116" s="83"/>
      <c r="I1116" s="83"/>
      <c r="J1116" s="83"/>
      <c r="K1116" s="83"/>
      <c r="L1116" s="83"/>
      <c r="M1116" s="83"/>
      <c r="N1116" s="83"/>
      <c r="O1116" s="83"/>
      <c r="P1116" s="83"/>
      <c r="Q1116" s="83"/>
      <c r="R1116" s="83"/>
    </row>
    <row r="1117" spans="1:18" s="82" customFormat="1">
      <c r="A1117" s="83"/>
      <c r="D1117" s="83"/>
      <c r="E1117" s="80"/>
      <c r="F1117" s="80"/>
      <c r="G1117" s="81"/>
      <c r="H1117" s="83"/>
      <c r="I1117" s="83"/>
      <c r="J1117" s="83"/>
      <c r="K1117" s="83"/>
      <c r="L1117" s="83"/>
      <c r="M1117" s="83"/>
      <c r="N1117" s="83"/>
      <c r="O1117" s="83"/>
      <c r="P1117" s="83"/>
      <c r="Q1117" s="83"/>
      <c r="R1117" s="83"/>
    </row>
    <row r="1118" spans="1:18" s="82" customFormat="1">
      <c r="A1118" s="83"/>
      <c r="D1118" s="83"/>
      <c r="E1118" s="80"/>
      <c r="F1118" s="80"/>
      <c r="G1118" s="81"/>
      <c r="H1118" s="83"/>
      <c r="I1118" s="83"/>
      <c r="J1118" s="83"/>
      <c r="K1118" s="83"/>
      <c r="L1118" s="83"/>
      <c r="M1118" s="83"/>
      <c r="N1118" s="83"/>
      <c r="O1118" s="83"/>
      <c r="P1118" s="83"/>
      <c r="Q1118" s="83"/>
      <c r="R1118" s="83"/>
    </row>
    <row r="1119" spans="1:18" s="82" customFormat="1">
      <c r="A1119" s="83"/>
      <c r="D1119" s="83"/>
      <c r="E1119" s="80"/>
      <c r="F1119" s="80"/>
      <c r="G1119" s="81"/>
      <c r="H1119" s="83"/>
      <c r="I1119" s="83"/>
      <c r="J1119" s="83"/>
      <c r="K1119" s="83"/>
      <c r="L1119" s="83"/>
      <c r="M1119" s="83"/>
      <c r="N1119" s="83"/>
      <c r="O1119" s="83"/>
      <c r="P1119" s="83"/>
      <c r="Q1119" s="83"/>
      <c r="R1119" s="83"/>
    </row>
    <row r="1120" spans="1:18" s="82" customFormat="1">
      <c r="A1120" s="83"/>
      <c r="D1120" s="83"/>
      <c r="E1120" s="80"/>
      <c r="F1120" s="80"/>
      <c r="G1120" s="81"/>
      <c r="H1120" s="83"/>
      <c r="I1120" s="83"/>
      <c r="J1120" s="83"/>
      <c r="K1120" s="83"/>
      <c r="L1120" s="83"/>
      <c r="M1120" s="83"/>
      <c r="N1120" s="83"/>
      <c r="O1120" s="83"/>
      <c r="P1120" s="83"/>
      <c r="Q1120" s="83"/>
      <c r="R1120" s="83"/>
    </row>
    <row r="1121" spans="1:18" s="82" customFormat="1">
      <c r="A1121" s="83"/>
      <c r="D1121" s="83"/>
      <c r="E1121" s="80"/>
      <c r="F1121" s="80"/>
      <c r="G1121" s="81"/>
      <c r="H1121" s="83"/>
      <c r="I1121" s="83"/>
      <c r="J1121" s="83"/>
      <c r="K1121" s="83"/>
      <c r="L1121" s="83"/>
      <c r="M1121" s="83"/>
      <c r="N1121" s="83"/>
      <c r="O1121" s="83"/>
      <c r="P1121" s="83"/>
      <c r="Q1121" s="83"/>
      <c r="R1121" s="83"/>
    </row>
    <row r="1122" spans="1:18" s="82" customFormat="1">
      <c r="A1122" s="83"/>
      <c r="D1122" s="83"/>
      <c r="E1122" s="80"/>
      <c r="F1122" s="80"/>
      <c r="G1122" s="81"/>
      <c r="H1122" s="83"/>
      <c r="I1122" s="83"/>
      <c r="J1122" s="83"/>
      <c r="K1122" s="83"/>
      <c r="L1122" s="83"/>
      <c r="M1122" s="83"/>
      <c r="N1122" s="83"/>
      <c r="O1122" s="83"/>
      <c r="P1122" s="83"/>
      <c r="Q1122" s="83"/>
      <c r="R1122" s="83"/>
    </row>
    <row r="1123" spans="1:18" s="82" customFormat="1">
      <c r="A1123" s="83"/>
      <c r="D1123" s="83"/>
      <c r="E1123" s="80"/>
      <c r="F1123" s="80"/>
      <c r="G1123" s="81"/>
      <c r="H1123" s="83"/>
      <c r="I1123" s="83"/>
      <c r="J1123" s="83"/>
      <c r="K1123" s="83"/>
      <c r="L1123" s="83"/>
      <c r="M1123" s="83"/>
      <c r="N1123" s="83"/>
      <c r="O1123" s="83"/>
      <c r="P1123" s="83"/>
      <c r="Q1123" s="83"/>
      <c r="R1123" s="83"/>
    </row>
    <row r="1124" spans="1:18" s="82" customFormat="1">
      <c r="A1124" s="83"/>
      <c r="D1124" s="83"/>
      <c r="E1124" s="80"/>
      <c r="F1124" s="80"/>
      <c r="G1124" s="81"/>
      <c r="H1124" s="83"/>
      <c r="I1124" s="83"/>
      <c r="J1124" s="83"/>
      <c r="K1124" s="83"/>
      <c r="L1124" s="83"/>
      <c r="M1124" s="83"/>
      <c r="N1124" s="83"/>
      <c r="O1124" s="83"/>
      <c r="P1124" s="83"/>
      <c r="Q1124" s="83"/>
      <c r="R1124" s="83"/>
    </row>
    <row r="1125" spans="1:18" s="82" customFormat="1">
      <c r="A1125" s="83"/>
      <c r="D1125" s="83"/>
      <c r="E1125" s="80"/>
      <c r="F1125" s="80"/>
      <c r="G1125" s="81"/>
      <c r="H1125" s="83"/>
      <c r="I1125" s="83"/>
      <c r="J1125" s="83"/>
      <c r="K1125" s="83"/>
      <c r="L1125" s="83"/>
      <c r="M1125" s="83"/>
      <c r="N1125" s="83"/>
      <c r="O1125" s="83"/>
      <c r="P1125" s="83"/>
      <c r="Q1125" s="83"/>
      <c r="R1125" s="83"/>
    </row>
    <row r="1126" spans="1:18" s="82" customFormat="1">
      <c r="A1126" s="83"/>
      <c r="D1126" s="83"/>
      <c r="E1126" s="80"/>
      <c r="F1126" s="80"/>
      <c r="G1126" s="81"/>
      <c r="H1126" s="83"/>
      <c r="I1126" s="83"/>
      <c r="J1126" s="83"/>
      <c r="K1126" s="83"/>
      <c r="L1126" s="83"/>
      <c r="M1126" s="83"/>
      <c r="N1126" s="83"/>
      <c r="O1126" s="83"/>
      <c r="P1126" s="83"/>
      <c r="Q1126" s="83"/>
      <c r="R1126" s="83"/>
    </row>
    <row r="1127" spans="1:18" s="82" customFormat="1">
      <c r="A1127" s="83"/>
      <c r="D1127" s="83"/>
      <c r="E1127" s="80"/>
      <c r="F1127" s="80"/>
      <c r="G1127" s="81"/>
      <c r="H1127" s="83"/>
      <c r="I1127" s="83"/>
      <c r="J1127" s="83"/>
      <c r="K1127" s="83"/>
      <c r="L1127" s="83"/>
      <c r="M1127" s="83"/>
      <c r="N1127" s="83"/>
      <c r="O1127" s="83"/>
      <c r="P1127" s="83"/>
      <c r="Q1127" s="83"/>
      <c r="R1127" s="83"/>
    </row>
    <row r="1128" spans="1:18" s="82" customFormat="1">
      <c r="A1128" s="83"/>
      <c r="D1128" s="83"/>
      <c r="E1128" s="80"/>
      <c r="F1128" s="80"/>
      <c r="G1128" s="81"/>
      <c r="H1128" s="83"/>
      <c r="I1128" s="83"/>
      <c r="J1128" s="83"/>
      <c r="K1128" s="83"/>
      <c r="L1128" s="83"/>
      <c r="M1128" s="83"/>
      <c r="N1128" s="83"/>
      <c r="O1128" s="83"/>
      <c r="P1128" s="83"/>
      <c r="Q1128" s="83"/>
      <c r="R1128" s="83"/>
    </row>
    <row r="1129" spans="1:18" s="82" customFormat="1">
      <c r="A1129" s="83"/>
      <c r="D1129" s="83"/>
      <c r="E1129" s="80"/>
      <c r="F1129" s="80"/>
      <c r="G1129" s="81"/>
      <c r="H1129" s="83"/>
      <c r="I1129" s="83"/>
      <c r="J1129" s="83"/>
      <c r="K1129" s="83"/>
      <c r="L1129" s="83"/>
      <c r="M1129" s="83"/>
      <c r="N1129" s="83"/>
      <c r="O1129" s="83"/>
      <c r="P1129" s="83"/>
      <c r="Q1129" s="83"/>
      <c r="R1129" s="83"/>
    </row>
    <row r="1130" spans="1:18" s="82" customFormat="1">
      <c r="A1130" s="83"/>
      <c r="D1130" s="83"/>
      <c r="E1130" s="80"/>
      <c r="F1130" s="80"/>
      <c r="G1130" s="81"/>
      <c r="H1130" s="83"/>
      <c r="I1130" s="83"/>
      <c r="J1130" s="83"/>
      <c r="K1130" s="83"/>
      <c r="L1130" s="83"/>
      <c r="M1130" s="83"/>
      <c r="N1130" s="83"/>
      <c r="O1130" s="83"/>
      <c r="P1130" s="83"/>
      <c r="Q1130" s="83"/>
      <c r="R1130" s="83"/>
    </row>
    <row r="1131" spans="1:18" s="82" customFormat="1">
      <c r="A1131" s="83"/>
      <c r="D1131" s="83"/>
      <c r="E1131" s="80"/>
      <c r="F1131" s="80"/>
      <c r="G1131" s="81"/>
      <c r="H1131" s="83"/>
      <c r="I1131" s="83"/>
      <c r="J1131" s="83"/>
      <c r="K1131" s="83"/>
      <c r="L1131" s="83"/>
      <c r="M1131" s="83"/>
      <c r="N1131" s="83"/>
      <c r="O1131" s="83"/>
      <c r="P1131" s="83"/>
      <c r="Q1131" s="83"/>
      <c r="R1131" s="83"/>
    </row>
    <row r="1132" spans="1:18" s="82" customFormat="1">
      <c r="A1132" s="83"/>
      <c r="D1132" s="83"/>
      <c r="E1132" s="80"/>
      <c r="F1132" s="80"/>
      <c r="G1132" s="81"/>
      <c r="H1132" s="83"/>
      <c r="I1132" s="83"/>
      <c r="J1132" s="83"/>
      <c r="K1132" s="83"/>
      <c r="L1132" s="83"/>
      <c r="M1132" s="83"/>
      <c r="N1132" s="83"/>
      <c r="O1132" s="83"/>
      <c r="P1132" s="83"/>
      <c r="Q1132" s="83"/>
      <c r="R1132" s="83"/>
    </row>
    <row r="1133" spans="1:18" s="82" customFormat="1">
      <c r="A1133" s="83"/>
      <c r="D1133" s="83"/>
      <c r="E1133" s="80"/>
      <c r="F1133" s="80"/>
      <c r="G1133" s="81"/>
      <c r="H1133" s="83"/>
      <c r="I1133" s="83"/>
      <c r="J1133" s="83"/>
      <c r="K1133" s="83"/>
      <c r="L1133" s="83"/>
      <c r="M1133" s="83"/>
      <c r="N1133" s="83"/>
      <c r="O1133" s="83"/>
      <c r="P1133" s="83"/>
      <c r="Q1133" s="83"/>
      <c r="R1133" s="83"/>
    </row>
    <row r="1134" spans="1:18" s="82" customFormat="1">
      <c r="A1134" s="83"/>
      <c r="D1134" s="83"/>
      <c r="E1134" s="80"/>
      <c r="F1134" s="80"/>
      <c r="G1134" s="81"/>
      <c r="H1134" s="83"/>
      <c r="I1134" s="83"/>
      <c r="J1134" s="83"/>
      <c r="K1134" s="83"/>
      <c r="L1134" s="83"/>
      <c r="M1134" s="83"/>
      <c r="N1134" s="83"/>
      <c r="O1134" s="83"/>
      <c r="P1134" s="83"/>
      <c r="Q1134" s="83"/>
      <c r="R1134" s="83"/>
    </row>
    <row r="1135" spans="1:18" s="82" customFormat="1">
      <c r="A1135" s="83"/>
      <c r="D1135" s="83"/>
      <c r="E1135" s="80"/>
      <c r="F1135" s="80"/>
      <c r="G1135" s="81"/>
      <c r="H1135" s="83"/>
      <c r="I1135" s="83"/>
      <c r="J1135" s="83"/>
      <c r="K1135" s="83"/>
      <c r="L1135" s="83"/>
      <c r="M1135" s="83"/>
      <c r="N1135" s="83"/>
      <c r="O1135" s="83"/>
      <c r="P1135" s="83"/>
      <c r="Q1135" s="83"/>
      <c r="R1135" s="83"/>
    </row>
    <row r="1136" spans="1:18" s="82" customFormat="1">
      <c r="A1136" s="83"/>
      <c r="D1136" s="83"/>
      <c r="E1136" s="80"/>
      <c r="F1136" s="80"/>
      <c r="G1136" s="81"/>
      <c r="H1136" s="83"/>
      <c r="I1136" s="83"/>
      <c r="J1136" s="83"/>
      <c r="K1136" s="83"/>
      <c r="L1136" s="83"/>
      <c r="M1136" s="83"/>
      <c r="N1136" s="83"/>
      <c r="O1136" s="83"/>
      <c r="P1136" s="83"/>
      <c r="Q1136" s="83"/>
      <c r="R1136" s="83"/>
    </row>
    <row r="1137" spans="1:18" s="82" customFormat="1">
      <c r="A1137" s="83"/>
      <c r="D1137" s="83"/>
      <c r="E1137" s="80"/>
      <c r="F1137" s="80"/>
      <c r="G1137" s="81"/>
      <c r="H1137" s="83"/>
      <c r="I1137" s="83"/>
      <c r="J1137" s="83"/>
      <c r="K1137" s="83"/>
      <c r="L1137" s="83"/>
      <c r="M1137" s="83"/>
      <c r="N1137" s="83"/>
      <c r="O1137" s="83"/>
      <c r="P1137" s="83"/>
      <c r="Q1137" s="83"/>
      <c r="R1137" s="83"/>
    </row>
    <row r="1138" spans="1:18" s="82" customFormat="1">
      <c r="A1138" s="83"/>
      <c r="D1138" s="83"/>
      <c r="E1138" s="80"/>
      <c r="F1138" s="80"/>
      <c r="G1138" s="81"/>
      <c r="H1138" s="83"/>
      <c r="I1138" s="83"/>
      <c r="J1138" s="83"/>
      <c r="K1138" s="83"/>
      <c r="L1138" s="83"/>
      <c r="M1138" s="83"/>
      <c r="N1138" s="83"/>
      <c r="O1138" s="83"/>
      <c r="P1138" s="83"/>
      <c r="Q1138" s="83"/>
      <c r="R1138" s="83"/>
    </row>
    <row r="1139" spans="1:18" s="82" customFormat="1">
      <c r="A1139" s="83"/>
      <c r="D1139" s="83"/>
      <c r="E1139" s="80"/>
      <c r="F1139" s="80"/>
      <c r="G1139" s="81"/>
      <c r="H1139" s="83"/>
      <c r="I1139" s="83"/>
      <c r="J1139" s="83"/>
      <c r="K1139" s="83"/>
      <c r="L1139" s="83"/>
      <c r="M1139" s="83"/>
      <c r="N1139" s="83"/>
      <c r="O1139" s="83"/>
      <c r="P1139" s="83"/>
      <c r="Q1139" s="83"/>
      <c r="R1139" s="83"/>
    </row>
    <row r="1140" spans="1:18" s="82" customFormat="1">
      <c r="A1140" s="83"/>
      <c r="D1140" s="83"/>
      <c r="E1140" s="80"/>
      <c r="F1140" s="80"/>
      <c r="G1140" s="81"/>
      <c r="H1140" s="83"/>
      <c r="I1140" s="83"/>
      <c r="J1140" s="83"/>
      <c r="K1140" s="83"/>
      <c r="L1140" s="83"/>
      <c r="M1140" s="83"/>
      <c r="N1140" s="83"/>
      <c r="O1140" s="83"/>
      <c r="P1140" s="83"/>
      <c r="Q1140" s="83"/>
      <c r="R1140" s="83"/>
    </row>
    <row r="1141" spans="1:18" s="82" customFormat="1">
      <c r="A1141" s="83"/>
      <c r="D1141" s="83"/>
      <c r="E1141" s="80"/>
      <c r="F1141" s="80"/>
      <c r="G1141" s="81"/>
      <c r="H1141" s="83"/>
      <c r="I1141" s="83"/>
      <c r="J1141" s="83"/>
      <c r="K1141" s="83"/>
      <c r="L1141" s="83"/>
      <c r="M1141" s="83"/>
      <c r="N1141" s="83"/>
      <c r="O1141" s="83"/>
      <c r="P1141" s="83"/>
      <c r="Q1141" s="83"/>
      <c r="R1141" s="83"/>
    </row>
    <row r="1142" spans="1:18" s="82" customFormat="1">
      <c r="A1142" s="83"/>
      <c r="D1142" s="83"/>
      <c r="E1142" s="80"/>
      <c r="F1142" s="80"/>
      <c r="G1142" s="81"/>
      <c r="H1142" s="83"/>
      <c r="I1142" s="83"/>
      <c r="J1142" s="83"/>
      <c r="K1142" s="83"/>
      <c r="L1142" s="83"/>
      <c r="M1142" s="83"/>
      <c r="N1142" s="83"/>
      <c r="O1142" s="83"/>
      <c r="P1142" s="83"/>
      <c r="Q1142" s="83"/>
      <c r="R1142" s="83"/>
    </row>
    <row r="1143" spans="1:18" s="82" customFormat="1">
      <c r="A1143" s="83"/>
      <c r="D1143" s="83"/>
      <c r="E1143" s="80"/>
      <c r="F1143" s="80"/>
      <c r="G1143" s="81"/>
      <c r="H1143" s="83"/>
      <c r="I1143" s="83"/>
      <c r="J1143" s="83"/>
      <c r="K1143" s="83"/>
      <c r="L1143" s="83"/>
      <c r="M1143" s="83"/>
      <c r="N1143" s="83"/>
      <c r="O1143" s="83"/>
      <c r="P1143" s="83"/>
      <c r="Q1143" s="83"/>
      <c r="R1143" s="83"/>
    </row>
    <row r="1144" spans="1:18" s="82" customFormat="1">
      <c r="A1144" s="83"/>
      <c r="D1144" s="83"/>
      <c r="E1144" s="80"/>
      <c r="F1144" s="80"/>
      <c r="G1144" s="81"/>
      <c r="H1144" s="83"/>
      <c r="I1144" s="83"/>
      <c r="J1144" s="83"/>
      <c r="K1144" s="83"/>
      <c r="L1144" s="83"/>
      <c r="M1144" s="83"/>
      <c r="N1144" s="83"/>
      <c r="O1144" s="83"/>
      <c r="P1144" s="83"/>
      <c r="Q1144" s="83"/>
      <c r="R1144" s="83"/>
    </row>
    <row r="1145" spans="1:18" s="82" customFormat="1">
      <c r="A1145" s="83"/>
      <c r="D1145" s="83"/>
      <c r="E1145" s="80"/>
      <c r="F1145" s="80"/>
      <c r="G1145" s="81"/>
      <c r="H1145" s="83"/>
      <c r="I1145" s="83"/>
      <c r="J1145" s="83"/>
      <c r="K1145" s="83"/>
      <c r="L1145" s="83"/>
      <c r="M1145" s="83"/>
      <c r="N1145" s="83"/>
      <c r="O1145" s="83"/>
      <c r="P1145" s="83"/>
      <c r="Q1145" s="83"/>
      <c r="R1145" s="83"/>
    </row>
    <row r="1146" spans="1:18" s="82" customFormat="1">
      <c r="A1146" s="83"/>
      <c r="D1146" s="83"/>
      <c r="E1146" s="80"/>
      <c r="F1146" s="80"/>
      <c r="G1146" s="81"/>
      <c r="H1146" s="83"/>
      <c r="I1146" s="83"/>
      <c r="J1146" s="83"/>
      <c r="K1146" s="83"/>
      <c r="L1146" s="83"/>
      <c r="M1146" s="83"/>
      <c r="N1146" s="83"/>
      <c r="O1146" s="83"/>
      <c r="P1146" s="83"/>
      <c r="Q1146" s="83"/>
      <c r="R1146" s="83"/>
    </row>
    <row r="1147" spans="1:18" s="82" customFormat="1">
      <c r="A1147" s="83"/>
      <c r="D1147" s="83"/>
      <c r="E1147" s="80"/>
      <c r="F1147" s="80"/>
      <c r="G1147" s="81"/>
      <c r="H1147" s="83"/>
      <c r="I1147" s="83"/>
      <c r="J1147" s="83"/>
      <c r="K1147" s="83"/>
      <c r="L1147" s="83"/>
      <c r="M1147" s="83"/>
      <c r="N1147" s="83"/>
      <c r="O1147" s="83"/>
      <c r="P1147" s="83"/>
      <c r="Q1147" s="83"/>
      <c r="R1147" s="83"/>
    </row>
    <row r="1148" spans="1:18" s="82" customFormat="1">
      <c r="A1148" s="83"/>
      <c r="D1148" s="83"/>
      <c r="E1148" s="80"/>
      <c r="F1148" s="80"/>
      <c r="G1148" s="81"/>
      <c r="H1148" s="83"/>
      <c r="I1148" s="83"/>
      <c r="J1148" s="83"/>
      <c r="K1148" s="83"/>
      <c r="L1148" s="83"/>
      <c r="M1148" s="83"/>
      <c r="N1148" s="83"/>
      <c r="O1148" s="83"/>
      <c r="P1148" s="83"/>
      <c r="Q1148" s="83"/>
      <c r="R1148" s="83"/>
    </row>
    <row r="1149" spans="1:18" s="82" customFormat="1">
      <c r="A1149" s="83"/>
      <c r="D1149" s="83"/>
      <c r="E1149" s="80"/>
      <c r="F1149" s="80"/>
      <c r="G1149" s="81"/>
      <c r="H1149" s="83"/>
      <c r="I1149" s="83"/>
      <c r="J1149" s="83"/>
      <c r="K1149" s="83"/>
      <c r="L1149" s="83"/>
      <c r="M1149" s="83"/>
      <c r="N1149" s="83"/>
      <c r="O1149" s="83"/>
      <c r="P1149" s="83"/>
      <c r="Q1149" s="83"/>
      <c r="R1149" s="83"/>
    </row>
    <row r="1150" spans="1:18" s="82" customFormat="1">
      <c r="A1150" s="83"/>
      <c r="D1150" s="83"/>
      <c r="E1150" s="80"/>
      <c r="F1150" s="80"/>
      <c r="G1150" s="81"/>
      <c r="H1150" s="83"/>
      <c r="I1150" s="83"/>
      <c r="J1150" s="83"/>
      <c r="K1150" s="83"/>
      <c r="L1150" s="83"/>
      <c r="M1150" s="83"/>
      <c r="N1150" s="83"/>
      <c r="O1150" s="83"/>
      <c r="P1150" s="83"/>
      <c r="Q1150" s="83"/>
      <c r="R1150" s="83"/>
    </row>
    <row r="1151" spans="1:18" s="82" customFormat="1">
      <c r="A1151" s="83"/>
      <c r="D1151" s="83"/>
      <c r="E1151" s="80"/>
      <c r="F1151" s="80"/>
      <c r="G1151" s="81"/>
      <c r="H1151" s="83"/>
      <c r="I1151" s="83"/>
      <c r="J1151" s="83"/>
      <c r="K1151" s="83"/>
      <c r="L1151" s="83"/>
      <c r="M1151" s="83"/>
      <c r="N1151" s="83"/>
      <c r="O1151" s="83"/>
      <c r="P1151" s="83"/>
      <c r="Q1151" s="83"/>
      <c r="R1151" s="83"/>
    </row>
    <row r="1152" spans="1:18" s="82" customFormat="1">
      <c r="A1152" s="83"/>
      <c r="D1152" s="83"/>
      <c r="E1152" s="80"/>
      <c r="F1152" s="80"/>
      <c r="G1152" s="81"/>
      <c r="H1152" s="83"/>
      <c r="I1152" s="83"/>
      <c r="J1152" s="83"/>
      <c r="K1152" s="83"/>
      <c r="L1152" s="83"/>
      <c r="M1152" s="83"/>
      <c r="N1152" s="83"/>
      <c r="O1152" s="83"/>
      <c r="P1152" s="83"/>
      <c r="Q1152" s="83"/>
      <c r="R1152" s="83"/>
    </row>
    <row r="1153" spans="1:18" s="82" customFormat="1">
      <c r="A1153" s="83"/>
      <c r="D1153" s="83"/>
      <c r="E1153" s="80"/>
      <c r="F1153" s="80"/>
      <c r="G1153" s="81"/>
      <c r="H1153" s="83"/>
      <c r="I1153" s="83"/>
      <c r="J1153" s="83"/>
      <c r="K1153" s="83"/>
      <c r="L1153" s="83"/>
      <c r="M1153" s="83"/>
      <c r="N1153" s="83"/>
      <c r="O1153" s="83"/>
      <c r="P1153" s="83"/>
      <c r="Q1153" s="83"/>
      <c r="R1153" s="83"/>
    </row>
    <row r="1154" spans="1:18" s="82" customFormat="1">
      <c r="A1154" s="83"/>
      <c r="D1154" s="83"/>
      <c r="E1154" s="80"/>
      <c r="F1154" s="80"/>
      <c r="G1154" s="81"/>
      <c r="H1154" s="83"/>
      <c r="I1154" s="83"/>
      <c r="J1154" s="83"/>
      <c r="K1154" s="83"/>
      <c r="L1154" s="83"/>
      <c r="M1154" s="83"/>
      <c r="N1154" s="83"/>
      <c r="O1154" s="83"/>
      <c r="P1154" s="83"/>
      <c r="Q1154" s="83"/>
      <c r="R1154" s="83"/>
    </row>
    <row r="1155" spans="1:18" s="82" customFormat="1">
      <c r="A1155" s="83"/>
      <c r="D1155" s="83"/>
      <c r="E1155" s="80"/>
      <c r="F1155" s="80"/>
      <c r="G1155" s="81"/>
      <c r="H1155" s="83"/>
      <c r="I1155" s="83"/>
      <c r="J1155" s="83"/>
      <c r="K1155" s="83"/>
      <c r="L1155" s="83"/>
      <c r="M1155" s="83"/>
      <c r="N1155" s="83"/>
      <c r="O1155" s="83"/>
      <c r="P1155" s="83"/>
      <c r="Q1155" s="83"/>
      <c r="R1155" s="83"/>
    </row>
    <row r="1156" spans="1:18" s="82" customFormat="1">
      <c r="A1156" s="83"/>
      <c r="D1156" s="83"/>
      <c r="E1156" s="80"/>
      <c r="F1156" s="80"/>
      <c r="G1156" s="81"/>
      <c r="H1156" s="83"/>
      <c r="I1156" s="83"/>
      <c r="J1156" s="83"/>
      <c r="K1156" s="83"/>
      <c r="L1156" s="83"/>
      <c r="M1156" s="83"/>
      <c r="N1156" s="83"/>
      <c r="O1156" s="83"/>
      <c r="P1156" s="83"/>
      <c r="Q1156" s="83"/>
      <c r="R1156" s="83"/>
    </row>
    <row r="1157" spans="1:18" s="82" customFormat="1">
      <c r="A1157" s="83"/>
      <c r="D1157" s="83"/>
      <c r="E1157" s="80"/>
      <c r="F1157" s="80"/>
      <c r="G1157" s="81"/>
      <c r="H1157" s="83"/>
      <c r="I1157" s="83"/>
      <c r="J1157" s="83"/>
      <c r="K1157" s="83"/>
      <c r="L1157" s="83"/>
      <c r="M1157" s="83"/>
      <c r="N1157" s="83"/>
      <c r="O1157" s="83"/>
      <c r="P1157" s="83"/>
      <c r="Q1157" s="83"/>
      <c r="R1157" s="83"/>
    </row>
    <row r="1158" spans="1:18" s="82" customFormat="1">
      <c r="A1158" s="83"/>
      <c r="D1158" s="83"/>
      <c r="E1158" s="80"/>
      <c r="F1158" s="80"/>
      <c r="G1158" s="81"/>
      <c r="H1158" s="83"/>
      <c r="I1158" s="83"/>
      <c r="J1158" s="83"/>
      <c r="K1158" s="83"/>
      <c r="L1158" s="83"/>
      <c r="M1158" s="83"/>
      <c r="N1158" s="83"/>
      <c r="O1158" s="83"/>
      <c r="P1158" s="83"/>
      <c r="Q1158" s="83"/>
      <c r="R1158" s="83"/>
    </row>
    <row r="1159" spans="1:18" s="82" customFormat="1">
      <c r="A1159" s="83"/>
      <c r="D1159" s="83"/>
      <c r="E1159" s="80"/>
      <c r="F1159" s="80"/>
      <c r="G1159" s="81"/>
      <c r="H1159" s="83"/>
      <c r="I1159" s="83"/>
      <c r="J1159" s="83"/>
      <c r="K1159" s="83"/>
      <c r="L1159" s="83"/>
      <c r="M1159" s="83"/>
      <c r="N1159" s="83"/>
      <c r="O1159" s="83"/>
      <c r="P1159" s="83"/>
      <c r="Q1159" s="83"/>
      <c r="R1159" s="83"/>
    </row>
    <row r="1160" spans="1:18" s="82" customFormat="1">
      <c r="A1160" s="83"/>
      <c r="D1160" s="83"/>
      <c r="E1160" s="80"/>
      <c r="F1160" s="80"/>
      <c r="G1160" s="81"/>
      <c r="H1160" s="83"/>
      <c r="I1160" s="83"/>
      <c r="J1160" s="83"/>
      <c r="K1160" s="83"/>
      <c r="L1160" s="83"/>
      <c r="M1160" s="83"/>
      <c r="N1160" s="83"/>
      <c r="O1160" s="83"/>
      <c r="P1160" s="83"/>
      <c r="Q1160" s="83"/>
      <c r="R1160" s="83"/>
    </row>
    <row r="1161" spans="1:18" s="82" customFormat="1">
      <c r="A1161" s="83"/>
      <c r="D1161" s="83"/>
      <c r="E1161" s="80"/>
      <c r="F1161" s="80"/>
      <c r="G1161" s="81"/>
      <c r="H1161" s="83"/>
      <c r="I1161" s="83"/>
      <c r="J1161" s="83"/>
      <c r="K1161" s="83"/>
      <c r="L1161" s="83"/>
      <c r="M1161" s="83"/>
      <c r="N1161" s="83"/>
      <c r="O1161" s="83"/>
      <c r="P1161" s="83"/>
      <c r="Q1161" s="83"/>
      <c r="R1161" s="83"/>
    </row>
    <row r="1162" spans="1:18" s="82" customFormat="1">
      <c r="A1162" s="83"/>
      <c r="D1162" s="83"/>
      <c r="E1162" s="80"/>
      <c r="F1162" s="80"/>
      <c r="G1162" s="81"/>
      <c r="H1162" s="83"/>
      <c r="I1162" s="83"/>
      <c r="J1162" s="83"/>
      <c r="K1162" s="83"/>
      <c r="L1162" s="83"/>
      <c r="M1162" s="83"/>
      <c r="N1162" s="83"/>
      <c r="O1162" s="83"/>
      <c r="P1162" s="83"/>
      <c r="Q1162" s="83"/>
      <c r="R1162" s="83"/>
    </row>
    <row r="1163" spans="1:18" s="82" customFormat="1">
      <c r="A1163" s="83"/>
      <c r="D1163" s="83"/>
      <c r="E1163" s="80"/>
      <c r="F1163" s="80"/>
      <c r="G1163" s="81"/>
      <c r="H1163" s="83"/>
      <c r="I1163" s="83"/>
      <c r="J1163" s="83"/>
      <c r="K1163" s="83"/>
      <c r="L1163" s="83"/>
      <c r="M1163" s="83"/>
      <c r="N1163" s="83"/>
      <c r="O1163" s="83"/>
      <c r="P1163" s="83"/>
      <c r="Q1163" s="83"/>
      <c r="R1163" s="83"/>
    </row>
    <row r="1164" spans="1:18" s="82" customFormat="1">
      <c r="A1164" s="83"/>
      <c r="D1164" s="83"/>
      <c r="E1164" s="80"/>
      <c r="F1164" s="80"/>
      <c r="G1164" s="81"/>
      <c r="H1164" s="83"/>
      <c r="I1164" s="83"/>
      <c r="J1164" s="83"/>
      <c r="K1164" s="83"/>
      <c r="L1164" s="83"/>
      <c r="M1164" s="83"/>
      <c r="N1164" s="83"/>
      <c r="O1164" s="83"/>
      <c r="P1164" s="83"/>
      <c r="Q1164" s="83"/>
      <c r="R1164" s="83"/>
    </row>
    <row r="1165" spans="1:18" s="82" customFormat="1">
      <c r="A1165" s="83"/>
      <c r="D1165" s="83"/>
      <c r="E1165" s="80"/>
      <c r="F1165" s="80"/>
      <c r="G1165" s="81"/>
      <c r="H1165" s="83"/>
      <c r="I1165" s="83"/>
      <c r="J1165" s="83"/>
      <c r="K1165" s="83"/>
      <c r="L1165" s="83"/>
      <c r="M1165" s="83"/>
      <c r="N1165" s="83"/>
      <c r="O1165" s="83"/>
      <c r="P1165" s="83"/>
      <c r="Q1165" s="83"/>
      <c r="R1165" s="83"/>
    </row>
    <row r="1166" spans="1:18" s="82" customFormat="1">
      <c r="A1166" s="83"/>
      <c r="D1166" s="83"/>
      <c r="E1166" s="80"/>
      <c r="F1166" s="80"/>
      <c r="G1166" s="81"/>
      <c r="H1166" s="83"/>
      <c r="I1166" s="83"/>
      <c r="J1166" s="83"/>
      <c r="K1166" s="83"/>
      <c r="L1166" s="83"/>
      <c r="M1166" s="83"/>
      <c r="N1166" s="83"/>
      <c r="O1166" s="83"/>
      <c r="P1166" s="83"/>
      <c r="Q1166" s="83"/>
      <c r="R1166" s="83"/>
    </row>
    <row r="1167" spans="1:18" s="82" customFormat="1">
      <c r="A1167" s="83"/>
      <c r="D1167" s="83"/>
      <c r="E1167" s="80"/>
      <c r="F1167" s="80"/>
      <c r="G1167" s="81"/>
      <c r="H1167" s="83"/>
      <c r="I1167" s="83"/>
      <c r="J1167" s="83"/>
      <c r="K1167" s="83"/>
      <c r="L1167" s="83"/>
      <c r="M1167" s="83"/>
      <c r="N1167" s="83"/>
      <c r="O1167" s="83"/>
      <c r="P1167" s="83"/>
      <c r="Q1167" s="83"/>
      <c r="R1167" s="83"/>
    </row>
    <row r="1168" spans="1:18" s="82" customFormat="1">
      <c r="A1168" s="83"/>
      <c r="D1168" s="83"/>
      <c r="E1168" s="80"/>
      <c r="F1168" s="80"/>
      <c r="G1168" s="81"/>
      <c r="H1168" s="83"/>
      <c r="I1168" s="83"/>
      <c r="J1168" s="83"/>
      <c r="K1168" s="83"/>
      <c r="L1168" s="83"/>
      <c r="M1168" s="83"/>
      <c r="N1168" s="83"/>
      <c r="O1168" s="83"/>
      <c r="P1168" s="83"/>
      <c r="Q1168" s="83"/>
      <c r="R1168" s="83"/>
    </row>
    <row r="1169" spans="1:18" s="82" customFormat="1">
      <c r="A1169" s="83"/>
      <c r="D1169" s="83"/>
      <c r="E1169" s="80"/>
      <c r="F1169" s="80"/>
      <c r="G1169" s="81"/>
      <c r="H1169" s="83"/>
      <c r="I1169" s="83"/>
      <c r="J1169" s="83"/>
      <c r="K1169" s="83"/>
      <c r="L1169" s="83"/>
      <c r="M1169" s="83"/>
      <c r="N1169" s="83"/>
      <c r="O1169" s="83"/>
      <c r="P1169" s="83"/>
      <c r="Q1169" s="83"/>
      <c r="R1169" s="83"/>
    </row>
    <row r="1170" spans="1:18" s="82" customFormat="1">
      <c r="A1170" s="83"/>
      <c r="D1170" s="83"/>
      <c r="E1170" s="80"/>
      <c r="F1170" s="80"/>
      <c r="G1170" s="81"/>
      <c r="H1170" s="83"/>
      <c r="I1170" s="83"/>
      <c r="J1170" s="83"/>
      <c r="K1170" s="83"/>
      <c r="L1170" s="83"/>
      <c r="M1170" s="83"/>
      <c r="N1170" s="83"/>
      <c r="O1170" s="83"/>
      <c r="P1170" s="83"/>
      <c r="Q1170" s="83"/>
      <c r="R1170" s="83"/>
    </row>
    <row r="1171" spans="1:18" s="82" customFormat="1">
      <c r="A1171" s="83"/>
      <c r="D1171" s="83"/>
      <c r="E1171" s="80"/>
      <c r="F1171" s="80"/>
      <c r="G1171" s="81"/>
      <c r="H1171" s="83"/>
      <c r="I1171" s="83"/>
      <c r="J1171" s="83"/>
      <c r="K1171" s="83"/>
      <c r="L1171" s="83"/>
      <c r="M1171" s="83"/>
      <c r="N1171" s="83"/>
      <c r="O1171" s="83"/>
      <c r="P1171" s="83"/>
      <c r="Q1171" s="83"/>
      <c r="R1171" s="83"/>
    </row>
    <row r="1172" spans="1:18" s="82" customFormat="1">
      <c r="A1172" s="83"/>
      <c r="D1172" s="83"/>
      <c r="E1172" s="80"/>
      <c r="F1172" s="80"/>
      <c r="G1172" s="81"/>
      <c r="H1172" s="83"/>
      <c r="I1172" s="83"/>
      <c r="J1172" s="83"/>
      <c r="K1172" s="83"/>
      <c r="L1172" s="83"/>
      <c r="M1172" s="83"/>
      <c r="N1172" s="83"/>
      <c r="O1172" s="83"/>
      <c r="P1172" s="83"/>
      <c r="Q1172" s="83"/>
      <c r="R1172" s="83"/>
    </row>
    <row r="1173" spans="1:18" s="82" customFormat="1">
      <c r="A1173" s="83"/>
      <c r="D1173" s="83"/>
      <c r="E1173" s="80"/>
      <c r="F1173" s="80"/>
      <c r="G1173" s="81"/>
      <c r="H1173" s="83"/>
      <c r="I1173" s="83"/>
      <c r="J1173" s="83"/>
      <c r="K1173" s="83"/>
      <c r="L1173" s="83"/>
      <c r="M1173" s="83"/>
      <c r="N1173" s="83"/>
      <c r="O1173" s="83"/>
      <c r="P1173" s="83"/>
      <c r="Q1173" s="83"/>
      <c r="R1173" s="83"/>
    </row>
    <row r="1174" spans="1:18" s="82" customFormat="1">
      <c r="A1174" s="83"/>
      <c r="D1174" s="83"/>
      <c r="E1174" s="80"/>
      <c r="F1174" s="80"/>
      <c r="G1174" s="81"/>
      <c r="H1174" s="83"/>
      <c r="I1174" s="83"/>
      <c r="J1174" s="83"/>
      <c r="K1174" s="83"/>
      <c r="L1174" s="83"/>
      <c r="M1174" s="83"/>
      <c r="N1174" s="83"/>
      <c r="O1174" s="83"/>
      <c r="P1174" s="83"/>
      <c r="Q1174" s="83"/>
      <c r="R1174" s="83"/>
    </row>
    <row r="1175" spans="1:18" s="82" customFormat="1">
      <c r="A1175" s="83"/>
      <c r="D1175" s="83"/>
      <c r="E1175" s="80"/>
      <c r="F1175" s="80"/>
      <c r="G1175" s="81"/>
      <c r="H1175" s="83"/>
      <c r="I1175" s="83"/>
      <c r="J1175" s="83"/>
      <c r="K1175" s="83"/>
      <c r="L1175" s="83"/>
      <c r="M1175" s="83"/>
      <c r="N1175" s="83"/>
      <c r="O1175" s="83"/>
      <c r="P1175" s="83"/>
      <c r="Q1175" s="83"/>
      <c r="R1175" s="83"/>
    </row>
    <row r="1176" spans="1:18" s="82" customFormat="1">
      <c r="A1176" s="83"/>
      <c r="D1176" s="83"/>
      <c r="E1176" s="80"/>
      <c r="F1176" s="80"/>
      <c r="G1176" s="81"/>
      <c r="H1176" s="83"/>
      <c r="I1176" s="83"/>
      <c r="J1176" s="83"/>
      <c r="K1176" s="83"/>
      <c r="L1176" s="83"/>
      <c r="M1176" s="83"/>
      <c r="N1176" s="83"/>
      <c r="O1176" s="83"/>
      <c r="P1176" s="83"/>
      <c r="Q1176" s="83"/>
      <c r="R1176" s="83"/>
    </row>
    <row r="1177" spans="1:18" s="82" customFormat="1">
      <c r="A1177" s="83"/>
      <c r="D1177" s="83"/>
      <c r="E1177" s="80"/>
      <c r="F1177" s="80"/>
      <c r="G1177" s="81"/>
      <c r="H1177" s="83"/>
      <c r="I1177" s="83"/>
      <c r="J1177" s="83"/>
      <c r="K1177" s="83"/>
      <c r="L1177" s="83"/>
      <c r="M1177" s="83"/>
      <c r="N1177" s="83"/>
      <c r="O1177" s="83"/>
      <c r="P1177" s="83"/>
      <c r="Q1177" s="83"/>
      <c r="R1177" s="83"/>
    </row>
    <row r="1178" spans="1:18" s="82" customFormat="1">
      <c r="A1178" s="83"/>
      <c r="D1178" s="83"/>
      <c r="E1178" s="80"/>
      <c r="F1178" s="80"/>
      <c r="G1178" s="81"/>
      <c r="H1178" s="83"/>
      <c r="I1178" s="83"/>
      <c r="J1178" s="83"/>
      <c r="K1178" s="83"/>
      <c r="L1178" s="83"/>
      <c r="M1178" s="83"/>
      <c r="N1178" s="83"/>
      <c r="O1178" s="83"/>
      <c r="P1178" s="83"/>
      <c r="Q1178" s="83"/>
      <c r="R1178" s="83"/>
    </row>
    <row r="1179" spans="1:18" s="82" customFormat="1">
      <c r="A1179" s="83"/>
      <c r="D1179" s="83"/>
      <c r="E1179" s="80"/>
      <c r="F1179" s="80"/>
      <c r="G1179" s="81"/>
      <c r="H1179" s="83"/>
      <c r="I1179" s="83"/>
      <c r="J1179" s="83"/>
      <c r="K1179" s="83"/>
      <c r="L1179" s="83"/>
      <c r="M1179" s="83"/>
      <c r="N1179" s="83"/>
      <c r="O1179" s="83"/>
      <c r="P1179" s="83"/>
      <c r="Q1179" s="83"/>
      <c r="R1179" s="83"/>
    </row>
    <row r="1180" spans="1:18" s="82" customFormat="1">
      <c r="A1180" s="83"/>
      <c r="D1180" s="83"/>
      <c r="E1180" s="80"/>
      <c r="F1180" s="80"/>
      <c r="G1180" s="81"/>
      <c r="H1180" s="83"/>
      <c r="I1180" s="83"/>
      <c r="J1180" s="83"/>
      <c r="K1180" s="83"/>
      <c r="L1180" s="83"/>
      <c r="M1180" s="83"/>
      <c r="N1180" s="83"/>
      <c r="O1180" s="83"/>
      <c r="P1180" s="83"/>
      <c r="Q1180" s="83"/>
      <c r="R1180" s="83"/>
    </row>
    <row r="1181" spans="1:18" s="82" customFormat="1">
      <c r="A1181" s="83"/>
      <c r="D1181" s="83"/>
      <c r="E1181" s="80"/>
      <c r="F1181" s="80"/>
      <c r="G1181" s="81"/>
      <c r="H1181" s="83"/>
      <c r="I1181" s="83"/>
      <c r="J1181" s="83"/>
      <c r="K1181" s="83"/>
      <c r="L1181" s="83"/>
      <c r="M1181" s="83"/>
      <c r="N1181" s="83"/>
      <c r="O1181" s="83"/>
      <c r="P1181" s="83"/>
      <c r="Q1181" s="83"/>
      <c r="R1181" s="83"/>
    </row>
    <row r="1182" spans="1:18" s="82" customFormat="1">
      <c r="A1182" s="83"/>
      <c r="D1182" s="83"/>
      <c r="E1182" s="80"/>
      <c r="F1182" s="80"/>
      <c r="G1182" s="81"/>
      <c r="H1182" s="83"/>
      <c r="I1182" s="83"/>
      <c r="J1182" s="83"/>
      <c r="K1182" s="83"/>
      <c r="L1182" s="83"/>
      <c r="M1182" s="83"/>
      <c r="N1182" s="83"/>
      <c r="O1182" s="83"/>
      <c r="P1182" s="83"/>
      <c r="Q1182" s="83"/>
      <c r="R1182" s="83"/>
    </row>
    <row r="1183" spans="1:18" s="82" customFormat="1">
      <c r="A1183" s="83"/>
      <c r="D1183" s="83"/>
      <c r="E1183" s="80"/>
      <c r="F1183" s="80"/>
      <c r="G1183" s="81"/>
      <c r="H1183" s="83"/>
      <c r="I1183" s="83"/>
      <c r="J1183" s="83"/>
      <c r="K1183" s="83"/>
      <c r="L1183" s="83"/>
      <c r="M1183" s="83"/>
      <c r="N1183" s="83"/>
      <c r="O1183" s="83"/>
      <c r="P1183" s="83"/>
      <c r="Q1183" s="83"/>
      <c r="R1183" s="83"/>
    </row>
    <row r="1184" spans="1:18" s="82" customFormat="1">
      <c r="A1184" s="83"/>
      <c r="D1184" s="83"/>
      <c r="E1184" s="80"/>
      <c r="F1184" s="80"/>
      <c r="G1184" s="81"/>
      <c r="H1184" s="83"/>
      <c r="I1184" s="83"/>
      <c r="J1184" s="83"/>
      <c r="K1184" s="83"/>
      <c r="L1184" s="83"/>
      <c r="M1184" s="83"/>
      <c r="N1184" s="83"/>
      <c r="O1184" s="83"/>
      <c r="P1184" s="83"/>
      <c r="Q1184" s="83"/>
      <c r="R1184" s="83"/>
    </row>
    <row r="1185" spans="1:18" s="82" customFormat="1">
      <c r="A1185" s="83"/>
      <c r="D1185" s="83"/>
      <c r="E1185" s="80"/>
      <c r="F1185" s="80"/>
      <c r="G1185" s="81"/>
      <c r="H1185" s="83"/>
      <c r="I1185" s="83"/>
      <c r="J1185" s="83"/>
      <c r="K1185" s="83"/>
      <c r="L1185" s="83"/>
      <c r="M1185" s="83"/>
      <c r="N1185" s="83"/>
      <c r="O1185" s="83"/>
      <c r="P1185" s="83"/>
      <c r="Q1185" s="83"/>
      <c r="R1185" s="83"/>
    </row>
    <row r="1186" spans="1:18" s="82" customFormat="1">
      <c r="A1186" s="83"/>
      <c r="D1186" s="83"/>
      <c r="E1186" s="80"/>
      <c r="F1186" s="80"/>
      <c r="G1186" s="81"/>
      <c r="H1186" s="83"/>
      <c r="I1186" s="83"/>
      <c r="J1186" s="83"/>
      <c r="K1186" s="83"/>
      <c r="L1186" s="83"/>
      <c r="M1186" s="83"/>
      <c r="N1186" s="83"/>
      <c r="O1186" s="83"/>
      <c r="P1186" s="83"/>
      <c r="Q1186" s="83"/>
      <c r="R1186" s="83"/>
    </row>
    <row r="1187" spans="1:18" s="82" customFormat="1">
      <c r="A1187" s="83"/>
      <c r="D1187" s="83"/>
      <c r="E1187" s="80"/>
      <c r="F1187" s="80"/>
      <c r="G1187" s="81"/>
      <c r="H1187" s="83"/>
      <c r="I1187" s="83"/>
      <c r="J1187" s="83"/>
      <c r="K1187" s="83"/>
      <c r="L1187" s="83"/>
      <c r="M1187" s="83"/>
      <c r="N1187" s="83"/>
      <c r="O1187" s="83"/>
      <c r="P1187" s="83"/>
      <c r="Q1187" s="83"/>
      <c r="R1187" s="83"/>
    </row>
    <row r="1188" spans="1:18" s="82" customFormat="1">
      <c r="A1188" s="83"/>
      <c r="D1188" s="83"/>
      <c r="E1188" s="80"/>
      <c r="F1188" s="80"/>
      <c r="G1188" s="81"/>
      <c r="H1188" s="83"/>
      <c r="I1188" s="83"/>
      <c r="J1188" s="83"/>
      <c r="K1188" s="83"/>
      <c r="L1188" s="83"/>
      <c r="M1188" s="83"/>
      <c r="N1188" s="83"/>
      <c r="O1188" s="83"/>
      <c r="P1188" s="83"/>
      <c r="Q1188" s="83"/>
      <c r="R1188" s="83"/>
    </row>
    <row r="1189" spans="1:18" s="82" customFormat="1">
      <c r="A1189" s="83"/>
      <c r="D1189" s="83"/>
      <c r="E1189" s="80"/>
      <c r="F1189" s="80"/>
      <c r="G1189" s="81"/>
      <c r="H1189" s="83"/>
      <c r="I1189" s="83"/>
      <c r="J1189" s="83"/>
      <c r="K1189" s="83"/>
      <c r="L1189" s="83"/>
      <c r="M1189" s="83"/>
      <c r="N1189" s="83"/>
      <c r="O1189" s="83"/>
      <c r="P1189" s="83"/>
      <c r="Q1189" s="83"/>
      <c r="R1189" s="83"/>
    </row>
    <row r="1190" spans="1:18" s="82" customFormat="1">
      <c r="A1190" s="83"/>
      <c r="D1190" s="83"/>
      <c r="E1190" s="80"/>
      <c r="F1190" s="80"/>
      <c r="G1190" s="81"/>
      <c r="H1190" s="83"/>
      <c r="I1190" s="83"/>
      <c r="J1190" s="83"/>
      <c r="K1190" s="83"/>
      <c r="L1190" s="83"/>
      <c r="M1190" s="83"/>
      <c r="N1190" s="83"/>
      <c r="O1190" s="83"/>
      <c r="P1190" s="83"/>
      <c r="Q1190" s="83"/>
      <c r="R1190" s="83"/>
    </row>
    <row r="1191" spans="1:18" s="82" customFormat="1">
      <c r="A1191" s="83"/>
      <c r="D1191" s="83"/>
      <c r="E1191" s="80"/>
      <c r="F1191" s="80"/>
      <c r="G1191" s="81"/>
      <c r="H1191" s="83"/>
      <c r="I1191" s="83"/>
      <c r="J1191" s="83"/>
      <c r="K1191" s="83"/>
      <c r="L1191" s="83"/>
      <c r="M1191" s="83"/>
      <c r="N1191" s="83"/>
      <c r="O1191" s="83"/>
      <c r="P1191" s="83"/>
      <c r="Q1191" s="83"/>
      <c r="R1191" s="83"/>
    </row>
    <row r="1192" spans="1:18" s="82" customFormat="1">
      <c r="A1192" s="83"/>
      <c r="D1192" s="83"/>
      <c r="E1192" s="80"/>
      <c r="F1192" s="80"/>
      <c r="G1192" s="81"/>
      <c r="H1192" s="83"/>
      <c r="I1192" s="83"/>
      <c r="J1192" s="83"/>
      <c r="K1192" s="83"/>
      <c r="L1192" s="83"/>
      <c r="M1192" s="83"/>
      <c r="N1192" s="83"/>
      <c r="O1192" s="83"/>
      <c r="P1192" s="83"/>
      <c r="Q1192" s="83"/>
      <c r="R1192" s="83"/>
    </row>
    <row r="1193" spans="1:18" s="82" customFormat="1">
      <c r="A1193" s="83"/>
      <c r="D1193" s="83"/>
      <c r="E1193" s="80"/>
      <c r="F1193" s="80"/>
      <c r="G1193" s="81"/>
      <c r="H1193" s="83"/>
      <c r="I1193" s="83"/>
      <c r="J1193" s="83"/>
      <c r="K1193" s="83"/>
      <c r="L1193" s="83"/>
      <c r="M1193" s="83"/>
      <c r="N1193" s="83"/>
      <c r="O1193" s="83"/>
      <c r="P1193" s="83"/>
      <c r="Q1193" s="83"/>
      <c r="R1193" s="83"/>
    </row>
    <row r="1194" spans="1:18" s="82" customFormat="1">
      <c r="A1194" s="83"/>
      <c r="D1194" s="83"/>
      <c r="E1194" s="80"/>
      <c r="F1194" s="80"/>
      <c r="G1194" s="81"/>
      <c r="H1194" s="83"/>
      <c r="I1194" s="83"/>
      <c r="J1194" s="83"/>
      <c r="K1194" s="83"/>
      <c r="L1194" s="83"/>
      <c r="M1194" s="83"/>
      <c r="N1194" s="83"/>
      <c r="O1194" s="83"/>
      <c r="P1194" s="83"/>
      <c r="Q1194" s="83"/>
      <c r="R1194" s="83"/>
    </row>
    <row r="1195" spans="1:18" s="82" customFormat="1">
      <c r="A1195" s="83"/>
      <c r="D1195" s="83"/>
      <c r="E1195" s="80"/>
      <c r="F1195" s="80"/>
      <c r="G1195" s="81"/>
      <c r="H1195" s="83"/>
      <c r="I1195" s="83"/>
      <c r="J1195" s="83"/>
      <c r="K1195" s="83"/>
      <c r="L1195" s="83"/>
      <c r="M1195" s="83"/>
      <c r="N1195" s="83"/>
      <c r="O1195" s="83"/>
      <c r="P1195" s="83"/>
      <c r="Q1195" s="83"/>
      <c r="R1195" s="83"/>
    </row>
    <row r="1196" spans="1:18" s="82" customFormat="1">
      <c r="A1196" s="83"/>
      <c r="D1196" s="83"/>
      <c r="E1196" s="80"/>
      <c r="F1196" s="80"/>
      <c r="G1196" s="81"/>
      <c r="H1196" s="83"/>
      <c r="I1196" s="83"/>
      <c r="J1196" s="83"/>
      <c r="K1196" s="83"/>
      <c r="L1196" s="83"/>
      <c r="M1196" s="83"/>
      <c r="N1196" s="83"/>
      <c r="O1196" s="83"/>
      <c r="P1196" s="83"/>
      <c r="Q1196" s="83"/>
      <c r="R1196" s="83"/>
    </row>
    <row r="1197" spans="1:18" s="82" customFormat="1">
      <c r="A1197" s="83"/>
      <c r="D1197" s="83"/>
      <c r="E1197" s="80"/>
      <c r="F1197" s="80"/>
      <c r="G1197" s="81"/>
      <c r="H1197" s="83"/>
      <c r="I1197" s="83"/>
      <c r="J1197" s="83"/>
      <c r="K1197" s="83"/>
      <c r="L1197" s="83"/>
      <c r="M1197" s="83"/>
      <c r="N1197" s="83"/>
      <c r="O1197" s="83"/>
      <c r="P1197" s="83"/>
      <c r="Q1197" s="83"/>
      <c r="R1197" s="83"/>
    </row>
    <row r="1198" spans="1:18" s="82" customFormat="1">
      <c r="A1198" s="83"/>
      <c r="D1198" s="83"/>
      <c r="E1198" s="80"/>
      <c r="F1198" s="80"/>
      <c r="G1198" s="81"/>
      <c r="H1198" s="83"/>
      <c r="I1198" s="83"/>
      <c r="J1198" s="83"/>
      <c r="K1198" s="83"/>
      <c r="L1198" s="83"/>
      <c r="M1198" s="83"/>
      <c r="N1198" s="83"/>
      <c r="O1198" s="83"/>
      <c r="P1198" s="83"/>
      <c r="Q1198" s="83"/>
      <c r="R1198" s="83"/>
    </row>
    <row r="1199" spans="1:18" s="82" customFormat="1">
      <c r="A1199" s="83"/>
      <c r="D1199" s="83"/>
      <c r="E1199" s="80"/>
      <c r="F1199" s="80"/>
      <c r="G1199" s="81"/>
      <c r="H1199" s="83"/>
      <c r="I1199" s="83"/>
      <c r="J1199" s="83"/>
      <c r="K1199" s="83"/>
      <c r="L1199" s="83"/>
      <c r="M1199" s="83"/>
      <c r="N1199" s="83"/>
      <c r="O1199" s="83"/>
      <c r="P1199" s="83"/>
      <c r="Q1199" s="83"/>
      <c r="R1199" s="83"/>
    </row>
    <row r="1200" spans="1:18" s="82" customFormat="1">
      <c r="A1200" s="83"/>
      <c r="D1200" s="83"/>
      <c r="E1200" s="80"/>
      <c r="F1200" s="80"/>
      <c r="G1200" s="81"/>
      <c r="H1200" s="83"/>
      <c r="I1200" s="83"/>
      <c r="J1200" s="83"/>
      <c r="K1200" s="83"/>
      <c r="L1200" s="83"/>
      <c r="M1200" s="83"/>
      <c r="N1200" s="83"/>
      <c r="O1200" s="83"/>
      <c r="P1200" s="83"/>
      <c r="Q1200" s="83"/>
      <c r="R1200" s="83"/>
    </row>
    <row r="1201" spans="1:18" s="82" customFormat="1">
      <c r="A1201" s="83"/>
      <c r="D1201" s="83"/>
      <c r="E1201" s="80"/>
      <c r="F1201" s="80"/>
      <c r="G1201" s="81"/>
      <c r="H1201" s="83"/>
      <c r="I1201" s="83"/>
      <c r="J1201" s="83"/>
      <c r="K1201" s="83"/>
      <c r="L1201" s="83"/>
      <c r="M1201" s="83"/>
      <c r="N1201" s="83"/>
      <c r="O1201" s="83"/>
      <c r="P1201" s="83"/>
      <c r="Q1201" s="83"/>
      <c r="R1201" s="83"/>
    </row>
    <row r="1202" spans="1:18" s="82" customFormat="1">
      <c r="A1202" s="83"/>
      <c r="D1202" s="83"/>
      <c r="E1202" s="80"/>
      <c r="F1202" s="80"/>
      <c r="G1202" s="81"/>
      <c r="H1202" s="83"/>
      <c r="I1202" s="83"/>
      <c r="J1202" s="83"/>
      <c r="K1202" s="83"/>
      <c r="L1202" s="83"/>
      <c r="M1202" s="83"/>
      <c r="N1202" s="83"/>
      <c r="O1202" s="83"/>
      <c r="P1202" s="83"/>
      <c r="Q1202" s="83"/>
      <c r="R1202" s="83"/>
    </row>
    <row r="1203" spans="1:18" s="82" customFormat="1">
      <c r="A1203" s="83"/>
      <c r="D1203" s="83"/>
      <c r="E1203" s="80"/>
      <c r="F1203" s="80"/>
      <c r="G1203" s="81"/>
      <c r="H1203" s="83"/>
      <c r="I1203" s="83"/>
      <c r="J1203" s="83"/>
      <c r="K1203" s="83"/>
      <c r="L1203" s="83"/>
      <c r="M1203" s="83"/>
      <c r="N1203" s="83"/>
      <c r="O1203" s="83"/>
      <c r="P1203" s="83"/>
      <c r="Q1203" s="83"/>
      <c r="R1203" s="83"/>
    </row>
    <row r="1204" spans="1:18" s="82" customFormat="1">
      <c r="A1204" s="83"/>
      <c r="D1204" s="83"/>
      <c r="E1204" s="80"/>
      <c r="F1204" s="80"/>
      <c r="G1204" s="81"/>
      <c r="H1204" s="83"/>
      <c r="I1204" s="83"/>
      <c r="J1204" s="83"/>
      <c r="K1204" s="83"/>
      <c r="L1204" s="83"/>
      <c r="M1204" s="83"/>
      <c r="N1204" s="83"/>
      <c r="O1204" s="83"/>
      <c r="P1204" s="83"/>
      <c r="Q1204" s="83"/>
      <c r="R1204" s="83"/>
    </row>
    <row r="1205" spans="1:18" s="82" customFormat="1">
      <c r="A1205" s="83"/>
      <c r="D1205" s="83"/>
      <c r="E1205" s="80"/>
      <c r="F1205" s="80"/>
      <c r="G1205" s="81"/>
      <c r="H1205" s="83"/>
      <c r="I1205" s="83"/>
      <c r="J1205" s="83"/>
      <c r="K1205" s="83"/>
      <c r="L1205" s="83"/>
      <c r="M1205" s="83"/>
      <c r="N1205" s="83"/>
      <c r="O1205" s="83"/>
      <c r="P1205" s="83"/>
      <c r="Q1205" s="83"/>
      <c r="R1205" s="83"/>
    </row>
    <row r="1206" spans="1:18" s="82" customFormat="1">
      <c r="A1206" s="83"/>
      <c r="D1206" s="83"/>
      <c r="E1206" s="80"/>
      <c r="F1206" s="80"/>
      <c r="G1206" s="81"/>
      <c r="H1206" s="83"/>
      <c r="I1206" s="83"/>
      <c r="J1206" s="83"/>
      <c r="K1206" s="83"/>
      <c r="L1206" s="83"/>
      <c r="M1206" s="83"/>
      <c r="N1206" s="83"/>
      <c r="O1206" s="83"/>
      <c r="P1206" s="83"/>
      <c r="Q1206" s="83"/>
      <c r="R1206" s="83"/>
    </row>
    <row r="1207" spans="1:18" s="82" customFormat="1">
      <c r="A1207" s="83"/>
      <c r="D1207" s="83"/>
      <c r="E1207" s="80"/>
      <c r="F1207" s="80"/>
      <c r="G1207" s="81"/>
      <c r="H1207" s="83"/>
      <c r="I1207" s="83"/>
      <c r="J1207" s="83"/>
      <c r="K1207" s="83"/>
      <c r="L1207" s="83"/>
      <c r="M1207" s="83"/>
      <c r="N1207" s="83"/>
      <c r="O1207" s="83"/>
      <c r="P1207" s="83"/>
      <c r="Q1207" s="83"/>
      <c r="R1207" s="83"/>
    </row>
    <row r="1208" spans="1:18" s="82" customFormat="1">
      <c r="A1208" s="83"/>
      <c r="D1208" s="83"/>
      <c r="E1208" s="80"/>
      <c r="F1208" s="80"/>
      <c r="G1208" s="81"/>
      <c r="H1208" s="83"/>
      <c r="I1208" s="83"/>
      <c r="J1208" s="83"/>
      <c r="K1208" s="83"/>
      <c r="L1208" s="83"/>
      <c r="M1208" s="83"/>
      <c r="N1208" s="83"/>
      <c r="O1208" s="83"/>
      <c r="P1208" s="83"/>
      <c r="Q1208" s="83"/>
      <c r="R1208" s="83"/>
    </row>
    <row r="1209" spans="1:18" s="82" customFormat="1">
      <c r="A1209" s="83"/>
      <c r="D1209" s="83"/>
      <c r="E1209" s="80"/>
      <c r="F1209" s="80"/>
      <c r="G1209" s="81"/>
      <c r="H1209" s="83"/>
      <c r="I1209" s="83"/>
      <c r="J1209" s="83"/>
      <c r="K1209" s="83"/>
      <c r="L1209" s="83"/>
      <c r="M1209" s="83"/>
      <c r="N1209" s="83"/>
      <c r="O1209" s="83"/>
      <c r="P1209" s="83"/>
      <c r="Q1209" s="83"/>
      <c r="R1209" s="83"/>
    </row>
    <row r="1210" spans="1:18" s="82" customFormat="1">
      <c r="A1210" s="83"/>
      <c r="D1210" s="83"/>
      <c r="E1210" s="80"/>
      <c r="F1210" s="80"/>
      <c r="G1210" s="81"/>
      <c r="H1210" s="83"/>
      <c r="I1210" s="83"/>
      <c r="J1210" s="83"/>
      <c r="K1210" s="83"/>
      <c r="L1210" s="83"/>
      <c r="M1210" s="83"/>
      <c r="N1210" s="83"/>
      <c r="O1210" s="83"/>
      <c r="P1210" s="83"/>
      <c r="Q1210" s="83"/>
      <c r="R1210" s="83"/>
    </row>
    <row r="1211" spans="1:18" s="82" customFormat="1">
      <c r="A1211" s="83"/>
      <c r="D1211" s="83"/>
      <c r="E1211" s="80"/>
      <c r="F1211" s="80"/>
      <c r="G1211" s="81"/>
      <c r="H1211" s="83"/>
      <c r="I1211" s="83"/>
      <c r="J1211" s="83"/>
      <c r="K1211" s="83"/>
      <c r="L1211" s="83"/>
      <c r="M1211" s="83"/>
      <c r="N1211" s="83"/>
      <c r="O1211" s="83"/>
      <c r="P1211" s="83"/>
      <c r="Q1211" s="83"/>
      <c r="R1211" s="83"/>
    </row>
    <row r="1212" spans="1:18" s="82" customFormat="1">
      <c r="A1212" s="83"/>
      <c r="D1212" s="83"/>
      <c r="E1212" s="80"/>
      <c r="F1212" s="80"/>
      <c r="G1212" s="81"/>
      <c r="H1212" s="83"/>
      <c r="I1212" s="83"/>
      <c r="J1212" s="83"/>
      <c r="K1212" s="83"/>
      <c r="L1212" s="83"/>
      <c r="M1212" s="83"/>
      <c r="N1212" s="83"/>
      <c r="O1212" s="83"/>
      <c r="P1212" s="83"/>
      <c r="Q1212" s="83"/>
      <c r="R1212" s="83"/>
    </row>
    <row r="1213" spans="1:18" s="82" customFormat="1">
      <c r="A1213" s="83"/>
      <c r="D1213" s="83"/>
      <c r="E1213" s="80"/>
      <c r="F1213" s="80"/>
      <c r="G1213" s="81"/>
      <c r="H1213" s="83"/>
      <c r="I1213" s="83"/>
      <c r="J1213" s="83"/>
      <c r="K1213" s="83"/>
      <c r="L1213" s="83"/>
      <c r="M1213" s="83"/>
      <c r="N1213" s="83"/>
      <c r="O1213" s="83"/>
      <c r="P1213" s="83"/>
      <c r="Q1213" s="83"/>
      <c r="R1213" s="83"/>
    </row>
    <row r="1214" spans="1:18" s="82" customFormat="1">
      <c r="A1214" s="83"/>
      <c r="D1214" s="83"/>
      <c r="E1214" s="80"/>
      <c r="F1214" s="80"/>
      <c r="G1214" s="81"/>
      <c r="H1214" s="83"/>
      <c r="I1214" s="83"/>
      <c r="J1214" s="83"/>
      <c r="K1214" s="83"/>
      <c r="L1214" s="83"/>
      <c r="M1214" s="83"/>
      <c r="N1214" s="83"/>
      <c r="O1214" s="83"/>
      <c r="P1214" s="83"/>
      <c r="Q1214" s="83"/>
      <c r="R1214" s="83"/>
    </row>
    <row r="1215" spans="1:18" s="82" customFormat="1">
      <c r="A1215" s="83"/>
      <c r="D1215" s="83"/>
      <c r="E1215" s="80"/>
      <c r="F1215" s="80"/>
      <c r="G1215" s="81"/>
      <c r="H1215" s="83"/>
      <c r="I1215" s="83"/>
      <c r="J1215" s="83"/>
      <c r="K1215" s="83"/>
      <c r="L1215" s="83"/>
      <c r="M1215" s="83"/>
      <c r="N1215" s="83"/>
      <c r="O1215" s="83"/>
      <c r="P1215" s="83"/>
      <c r="Q1215" s="83"/>
      <c r="R1215" s="83"/>
    </row>
    <row r="1216" spans="1:18" s="82" customFormat="1">
      <c r="A1216" s="83"/>
      <c r="D1216" s="83"/>
      <c r="E1216" s="80"/>
      <c r="F1216" s="80"/>
      <c r="G1216" s="81"/>
      <c r="H1216" s="83"/>
      <c r="I1216" s="83"/>
      <c r="J1216" s="83"/>
      <c r="K1216" s="83"/>
      <c r="L1216" s="83"/>
      <c r="M1216" s="83"/>
      <c r="N1216" s="83"/>
      <c r="O1216" s="83"/>
      <c r="P1216" s="83"/>
      <c r="Q1216" s="83"/>
      <c r="R1216" s="83"/>
    </row>
    <row r="1217" spans="1:18" s="82" customFormat="1">
      <c r="A1217" s="83"/>
      <c r="D1217" s="83"/>
      <c r="E1217" s="80"/>
      <c r="F1217" s="80"/>
      <c r="G1217" s="81"/>
      <c r="H1217" s="83"/>
      <c r="I1217" s="83"/>
      <c r="J1217" s="83"/>
      <c r="K1217" s="83"/>
      <c r="L1217" s="83"/>
      <c r="M1217" s="83"/>
      <c r="N1217" s="83"/>
      <c r="O1217" s="83"/>
      <c r="P1217" s="83"/>
      <c r="Q1217" s="83"/>
      <c r="R1217" s="83"/>
    </row>
    <row r="1218" spans="1:18" s="82" customFormat="1">
      <c r="A1218" s="83"/>
      <c r="D1218" s="83"/>
      <c r="E1218" s="80"/>
      <c r="F1218" s="80"/>
      <c r="G1218" s="81"/>
      <c r="H1218" s="83"/>
      <c r="I1218" s="83"/>
      <c r="J1218" s="83"/>
      <c r="K1218" s="83"/>
      <c r="L1218" s="83"/>
      <c r="M1218" s="83"/>
      <c r="N1218" s="83"/>
      <c r="O1218" s="83"/>
      <c r="P1218" s="83"/>
      <c r="Q1218" s="83"/>
      <c r="R1218" s="83"/>
    </row>
    <row r="1219" spans="1:18" s="82" customFormat="1">
      <c r="A1219" s="83"/>
      <c r="D1219" s="83"/>
      <c r="E1219" s="80"/>
      <c r="F1219" s="80"/>
      <c r="G1219" s="81"/>
      <c r="H1219" s="83"/>
      <c r="I1219" s="83"/>
      <c r="J1219" s="83"/>
      <c r="K1219" s="83"/>
      <c r="L1219" s="83"/>
      <c r="M1219" s="83"/>
      <c r="N1219" s="83"/>
      <c r="O1219" s="83"/>
      <c r="P1219" s="83"/>
      <c r="Q1219" s="83"/>
      <c r="R1219" s="83"/>
    </row>
    <row r="1220" spans="1:18" s="82" customFormat="1">
      <c r="A1220" s="83"/>
      <c r="D1220" s="83"/>
      <c r="E1220" s="80"/>
      <c r="F1220" s="80"/>
      <c r="G1220" s="81"/>
      <c r="H1220" s="83"/>
      <c r="I1220" s="83"/>
      <c r="J1220" s="83"/>
      <c r="K1220" s="83"/>
      <c r="L1220" s="83"/>
      <c r="M1220" s="83"/>
      <c r="N1220" s="83"/>
      <c r="O1220" s="83"/>
      <c r="P1220" s="83"/>
      <c r="Q1220" s="83"/>
      <c r="R1220" s="83"/>
    </row>
    <row r="1221" spans="1:18" s="82" customFormat="1">
      <c r="A1221" s="83"/>
      <c r="D1221" s="83"/>
      <c r="E1221" s="80"/>
      <c r="F1221" s="80"/>
      <c r="G1221" s="81"/>
      <c r="H1221" s="83"/>
      <c r="I1221" s="83"/>
      <c r="J1221" s="83"/>
      <c r="K1221" s="83"/>
      <c r="L1221" s="83"/>
      <c r="M1221" s="83"/>
      <c r="N1221" s="83"/>
      <c r="O1221" s="83"/>
      <c r="P1221" s="83"/>
      <c r="Q1221" s="83"/>
      <c r="R1221" s="83"/>
    </row>
    <row r="1222" spans="1:18" s="82" customFormat="1">
      <c r="A1222" s="83"/>
      <c r="D1222" s="83"/>
      <c r="E1222" s="80"/>
      <c r="F1222" s="80"/>
      <c r="G1222" s="81"/>
      <c r="H1222" s="83"/>
      <c r="I1222" s="83"/>
      <c r="J1222" s="83"/>
      <c r="K1222" s="83"/>
      <c r="L1222" s="83"/>
      <c r="M1222" s="83"/>
      <c r="N1222" s="83"/>
      <c r="O1222" s="83"/>
      <c r="P1222" s="83"/>
      <c r="Q1222" s="83"/>
      <c r="R1222" s="83"/>
    </row>
    <row r="1223" spans="1:18" s="82" customFormat="1">
      <c r="A1223" s="83"/>
      <c r="D1223" s="83"/>
      <c r="E1223" s="80"/>
      <c r="F1223" s="80"/>
      <c r="G1223" s="81"/>
      <c r="H1223" s="83"/>
      <c r="I1223" s="83"/>
      <c r="J1223" s="83"/>
      <c r="K1223" s="83"/>
      <c r="L1223" s="83"/>
      <c r="M1223" s="83"/>
      <c r="N1223" s="83"/>
      <c r="O1223" s="83"/>
      <c r="P1223" s="83"/>
      <c r="Q1223" s="83"/>
      <c r="R1223" s="83"/>
    </row>
    <row r="1224" spans="1:18" s="82" customFormat="1">
      <c r="A1224" s="83"/>
      <c r="D1224" s="83"/>
      <c r="E1224" s="80"/>
      <c r="F1224" s="80"/>
      <c r="G1224" s="81"/>
      <c r="H1224" s="83"/>
      <c r="I1224" s="83"/>
      <c r="J1224" s="83"/>
      <c r="K1224" s="83"/>
      <c r="L1224" s="83"/>
      <c r="M1224" s="83"/>
      <c r="N1224" s="83"/>
      <c r="O1224" s="83"/>
      <c r="P1224" s="83"/>
      <c r="Q1224" s="83"/>
      <c r="R1224" s="83"/>
    </row>
    <row r="1225" spans="1:18" s="82" customFormat="1">
      <c r="A1225" s="83"/>
      <c r="D1225" s="83"/>
      <c r="E1225" s="80"/>
      <c r="F1225" s="80"/>
      <c r="G1225" s="81"/>
      <c r="H1225" s="83"/>
      <c r="I1225" s="83"/>
      <c r="J1225" s="83"/>
      <c r="K1225" s="83"/>
      <c r="L1225" s="83"/>
      <c r="M1225" s="83"/>
      <c r="N1225" s="83"/>
      <c r="O1225" s="83"/>
      <c r="P1225" s="83"/>
      <c r="Q1225" s="83"/>
      <c r="R1225" s="83"/>
    </row>
    <row r="1226" spans="1:18" s="82" customFormat="1">
      <c r="A1226" s="83"/>
      <c r="D1226" s="83"/>
      <c r="E1226" s="80"/>
      <c r="F1226" s="80"/>
      <c r="G1226" s="81"/>
      <c r="H1226" s="83"/>
      <c r="I1226" s="83"/>
      <c r="J1226" s="83"/>
      <c r="K1226" s="83"/>
      <c r="L1226" s="83"/>
      <c r="M1226" s="83"/>
      <c r="N1226" s="83"/>
      <c r="O1226" s="83"/>
      <c r="P1226" s="83"/>
      <c r="Q1226" s="83"/>
      <c r="R1226" s="83"/>
    </row>
    <row r="1227" spans="1:18" s="82" customFormat="1">
      <c r="A1227" s="83"/>
      <c r="D1227" s="83"/>
      <c r="E1227" s="80"/>
      <c r="F1227" s="80"/>
      <c r="G1227" s="81"/>
      <c r="H1227" s="83"/>
      <c r="I1227" s="83"/>
      <c r="J1227" s="83"/>
      <c r="K1227" s="83"/>
      <c r="L1227" s="83"/>
      <c r="M1227" s="83"/>
      <c r="N1227" s="83"/>
      <c r="O1227" s="83"/>
      <c r="P1227" s="83"/>
      <c r="Q1227" s="83"/>
      <c r="R1227" s="83"/>
    </row>
    <row r="1228" spans="1:18" s="82" customFormat="1">
      <c r="A1228" s="83"/>
      <c r="D1228" s="83"/>
      <c r="E1228" s="80"/>
      <c r="F1228" s="80"/>
      <c r="G1228" s="81"/>
      <c r="H1228" s="83"/>
      <c r="I1228" s="83"/>
      <c r="J1228" s="83"/>
      <c r="K1228" s="83"/>
      <c r="L1228" s="83"/>
      <c r="M1228" s="83"/>
      <c r="N1228" s="83"/>
      <c r="O1228" s="83"/>
      <c r="P1228" s="83"/>
      <c r="Q1228" s="83"/>
      <c r="R1228" s="83"/>
    </row>
    <row r="1229" spans="1:18" s="82" customFormat="1">
      <c r="A1229" s="83"/>
      <c r="D1229" s="83"/>
      <c r="E1229" s="80"/>
      <c r="F1229" s="80"/>
      <c r="G1229" s="81"/>
      <c r="H1229" s="83"/>
      <c r="I1229" s="83"/>
      <c r="J1229" s="83"/>
      <c r="K1229" s="83"/>
      <c r="L1229" s="83"/>
      <c r="M1229" s="83"/>
      <c r="N1229" s="83"/>
      <c r="O1229" s="83"/>
      <c r="P1229" s="83"/>
      <c r="Q1229" s="83"/>
      <c r="R1229" s="83"/>
    </row>
    <row r="1230" spans="1:18" s="82" customFormat="1">
      <c r="A1230" s="83"/>
      <c r="D1230" s="83"/>
      <c r="E1230" s="80"/>
      <c r="F1230" s="80"/>
      <c r="G1230" s="81"/>
      <c r="H1230" s="83"/>
      <c r="I1230" s="83"/>
      <c r="J1230" s="83"/>
      <c r="K1230" s="83"/>
      <c r="L1230" s="83"/>
      <c r="M1230" s="83"/>
      <c r="N1230" s="83"/>
      <c r="O1230" s="83"/>
      <c r="P1230" s="83"/>
      <c r="Q1230" s="83"/>
      <c r="R1230" s="83"/>
    </row>
    <row r="1231" spans="1:18" s="82" customFormat="1">
      <c r="A1231" s="83"/>
      <c r="D1231" s="83"/>
      <c r="E1231" s="80"/>
      <c r="F1231" s="80"/>
      <c r="G1231" s="81"/>
      <c r="H1231" s="83"/>
      <c r="I1231" s="83"/>
      <c r="J1231" s="83"/>
      <c r="K1231" s="83"/>
      <c r="L1231" s="83"/>
      <c r="M1231" s="83"/>
      <c r="N1231" s="83"/>
      <c r="O1231" s="83"/>
      <c r="P1231" s="83"/>
      <c r="Q1231" s="83"/>
      <c r="R1231" s="83"/>
    </row>
    <row r="1232" spans="1:18" s="82" customFormat="1">
      <c r="A1232" s="83"/>
      <c r="D1232" s="83"/>
      <c r="E1232" s="80"/>
      <c r="F1232" s="80"/>
      <c r="G1232" s="81"/>
      <c r="H1232" s="83"/>
      <c r="I1232" s="83"/>
      <c r="J1232" s="83"/>
      <c r="K1232" s="83"/>
      <c r="L1232" s="83"/>
      <c r="M1232" s="83"/>
      <c r="N1232" s="83"/>
      <c r="O1232" s="83"/>
      <c r="P1232" s="83"/>
      <c r="Q1232" s="83"/>
      <c r="R1232" s="83"/>
    </row>
    <row r="1233" spans="1:18" s="82" customFormat="1">
      <c r="A1233" s="83"/>
      <c r="D1233" s="83"/>
      <c r="E1233" s="80"/>
      <c r="F1233" s="80"/>
      <c r="G1233" s="81"/>
      <c r="H1233" s="83"/>
      <c r="I1233" s="83"/>
      <c r="J1233" s="83"/>
      <c r="K1233" s="83"/>
      <c r="L1233" s="83"/>
      <c r="M1233" s="83"/>
      <c r="N1233" s="83"/>
      <c r="O1233" s="83"/>
      <c r="P1233" s="83"/>
      <c r="Q1233" s="83"/>
      <c r="R1233" s="83"/>
    </row>
    <row r="1234" spans="1:18" s="82" customFormat="1">
      <c r="A1234" s="83"/>
      <c r="D1234" s="83"/>
      <c r="E1234" s="80"/>
      <c r="F1234" s="80"/>
      <c r="G1234" s="81"/>
      <c r="H1234" s="83"/>
      <c r="I1234" s="83"/>
      <c r="J1234" s="83"/>
      <c r="K1234" s="83"/>
      <c r="L1234" s="83"/>
      <c r="M1234" s="83"/>
      <c r="N1234" s="83"/>
      <c r="O1234" s="83"/>
      <c r="P1234" s="83"/>
      <c r="Q1234" s="83"/>
      <c r="R1234" s="83"/>
    </row>
    <row r="1235" spans="1:18" s="82" customFormat="1">
      <c r="A1235" s="83"/>
      <c r="D1235" s="83"/>
      <c r="E1235" s="80"/>
      <c r="F1235" s="80"/>
      <c r="G1235" s="81"/>
      <c r="H1235" s="83"/>
      <c r="I1235" s="83"/>
      <c r="J1235" s="83"/>
      <c r="K1235" s="83"/>
      <c r="L1235" s="83"/>
      <c r="M1235" s="83"/>
      <c r="N1235" s="83"/>
      <c r="O1235" s="83"/>
      <c r="P1235" s="83"/>
      <c r="Q1235" s="83"/>
      <c r="R1235" s="83"/>
    </row>
    <row r="1236" spans="1:18" s="82" customFormat="1">
      <c r="A1236" s="83"/>
      <c r="D1236" s="83"/>
      <c r="E1236" s="80"/>
      <c r="F1236" s="80"/>
      <c r="G1236" s="81"/>
      <c r="H1236" s="83"/>
      <c r="I1236" s="83"/>
      <c r="J1236" s="83"/>
      <c r="K1236" s="83"/>
      <c r="L1236" s="83"/>
      <c r="M1236" s="83"/>
      <c r="N1236" s="83"/>
      <c r="O1236" s="83"/>
      <c r="P1236" s="83"/>
      <c r="Q1236" s="83"/>
      <c r="R1236" s="83"/>
    </row>
    <row r="1237" spans="1:18" s="82" customFormat="1">
      <c r="A1237" s="83"/>
      <c r="D1237" s="83"/>
      <c r="E1237" s="80"/>
      <c r="F1237" s="80"/>
      <c r="G1237" s="81"/>
      <c r="H1237" s="83"/>
      <c r="I1237" s="83"/>
      <c r="J1237" s="83"/>
      <c r="K1237" s="83"/>
      <c r="L1237" s="83"/>
      <c r="M1237" s="83"/>
      <c r="N1237" s="83"/>
      <c r="O1237" s="83"/>
      <c r="P1237" s="83"/>
      <c r="Q1237" s="83"/>
      <c r="R1237" s="83"/>
    </row>
    <row r="1238" spans="1:18" s="82" customFormat="1">
      <c r="A1238" s="83"/>
      <c r="D1238" s="83"/>
      <c r="E1238" s="80"/>
      <c r="F1238" s="80"/>
      <c r="G1238" s="81"/>
      <c r="H1238" s="83"/>
      <c r="I1238" s="83"/>
      <c r="J1238" s="83"/>
      <c r="K1238" s="83"/>
      <c r="L1238" s="83"/>
      <c r="M1238" s="83"/>
      <c r="N1238" s="83"/>
      <c r="O1238" s="83"/>
      <c r="P1238" s="83"/>
      <c r="Q1238" s="83"/>
      <c r="R1238" s="83"/>
    </row>
    <row r="1239" spans="1:18" s="82" customFormat="1">
      <c r="A1239" s="83"/>
      <c r="D1239" s="83"/>
      <c r="E1239" s="80"/>
      <c r="F1239" s="80"/>
      <c r="G1239" s="81"/>
      <c r="H1239" s="83"/>
      <c r="I1239" s="83"/>
      <c r="J1239" s="83"/>
      <c r="K1239" s="83"/>
      <c r="L1239" s="83"/>
      <c r="M1239" s="83"/>
      <c r="N1239" s="83"/>
      <c r="O1239" s="83"/>
      <c r="P1239" s="83"/>
      <c r="Q1239" s="83"/>
      <c r="R1239" s="83"/>
    </row>
    <row r="1240" spans="1:18" s="82" customFormat="1">
      <c r="A1240" s="83"/>
      <c r="D1240" s="83"/>
      <c r="E1240" s="80"/>
      <c r="F1240" s="80"/>
      <c r="G1240" s="81"/>
      <c r="H1240" s="83"/>
      <c r="I1240" s="83"/>
      <c r="J1240" s="83"/>
      <c r="K1240" s="83"/>
      <c r="L1240" s="83"/>
      <c r="M1240" s="83"/>
      <c r="N1240" s="83"/>
      <c r="O1240" s="83"/>
      <c r="P1240" s="83"/>
      <c r="Q1240" s="83"/>
      <c r="R1240" s="83"/>
    </row>
    <row r="1241" spans="1:18" s="82" customFormat="1">
      <c r="A1241" s="83"/>
      <c r="D1241" s="83"/>
      <c r="E1241" s="80"/>
      <c r="F1241" s="80"/>
      <c r="G1241" s="81"/>
      <c r="H1241" s="83"/>
      <c r="I1241" s="83"/>
      <c r="J1241" s="83"/>
      <c r="K1241" s="83"/>
      <c r="L1241" s="83"/>
      <c r="M1241" s="83"/>
      <c r="N1241" s="83"/>
      <c r="O1241" s="83"/>
      <c r="P1241" s="83"/>
      <c r="Q1241" s="83"/>
      <c r="R1241" s="83"/>
    </row>
    <row r="1242" spans="1:18" s="82" customFormat="1">
      <c r="A1242" s="83"/>
      <c r="D1242" s="83"/>
      <c r="E1242" s="80"/>
      <c r="F1242" s="80"/>
      <c r="G1242" s="81"/>
      <c r="H1242" s="83"/>
      <c r="I1242" s="83"/>
      <c r="J1242" s="83"/>
      <c r="K1242" s="83"/>
      <c r="L1242" s="83"/>
      <c r="M1242" s="83"/>
      <c r="N1242" s="83"/>
      <c r="O1242" s="83"/>
      <c r="P1242" s="83"/>
      <c r="Q1242" s="83"/>
      <c r="R1242" s="83"/>
    </row>
    <row r="1243" spans="1:18" s="82" customFormat="1">
      <c r="A1243" s="83"/>
      <c r="D1243" s="83"/>
      <c r="E1243" s="80"/>
      <c r="F1243" s="80"/>
      <c r="G1243" s="81"/>
      <c r="H1243" s="83"/>
      <c r="I1243" s="83"/>
      <c r="J1243" s="83"/>
      <c r="K1243" s="83"/>
      <c r="L1243" s="83"/>
      <c r="M1243" s="83"/>
      <c r="N1243" s="83"/>
      <c r="O1243" s="83"/>
      <c r="P1243" s="83"/>
      <c r="Q1243" s="83"/>
      <c r="R1243" s="83"/>
    </row>
    <row r="1244" spans="1:18" s="82" customFormat="1">
      <c r="A1244" s="83"/>
      <c r="D1244" s="83"/>
      <c r="E1244" s="80"/>
      <c r="F1244" s="80"/>
      <c r="G1244" s="81"/>
      <c r="H1244" s="83"/>
      <c r="I1244" s="83"/>
      <c r="J1244" s="83"/>
      <c r="K1244" s="83"/>
      <c r="L1244" s="83"/>
      <c r="M1244" s="83"/>
      <c r="N1244" s="83"/>
      <c r="O1244" s="83"/>
      <c r="P1244" s="83"/>
      <c r="Q1244" s="83"/>
      <c r="R1244" s="83"/>
    </row>
    <row r="1245" spans="1:18" s="82" customFormat="1">
      <c r="A1245" s="83"/>
      <c r="D1245" s="83"/>
      <c r="E1245" s="80"/>
      <c r="F1245" s="80"/>
      <c r="G1245" s="81"/>
      <c r="H1245" s="83"/>
      <c r="I1245" s="83"/>
      <c r="J1245" s="83"/>
      <c r="K1245" s="83"/>
      <c r="L1245" s="83"/>
      <c r="M1245" s="83"/>
      <c r="N1245" s="83"/>
      <c r="O1245" s="83"/>
      <c r="P1245" s="83"/>
      <c r="Q1245" s="83"/>
      <c r="R1245" s="83"/>
    </row>
    <row r="1246" spans="1:18" s="82" customFormat="1">
      <c r="A1246" s="83"/>
      <c r="D1246" s="83"/>
      <c r="E1246" s="80"/>
      <c r="F1246" s="80"/>
      <c r="G1246" s="81"/>
      <c r="H1246" s="83"/>
      <c r="I1246" s="83"/>
      <c r="J1246" s="83"/>
      <c r="K1246" s="83"/>
      <c r="L1246" s="83"/>
      <c r="M1246" s="83"/>
      <c r="N1246" s="83"/>
      <c r="O1246" s="83"/>
      <c r="P1246" s="83"/>
      <c r="Q1246" s="83"/>
      <c r="R1246" s="83"/>
    </row>
    <row r="1247" spans="1:18" s="82" customFormat="1">
      <c r="A1247" s="83"/>
      <c r="D1247" s="83"/>
      <c r="E1247" s="80"/>
      <c r="F1247" s="80"/>
      <c r="G1247" s="81"/>
      <c r="H1247" s="83"/>
      <c r="I1247" s="83"/>
      <c r="J1247" s="83"/>
      <c r="K1247" s="83"/>
      <c r="L1247" s="83"/>
      <c r="M1247" s="83"/>
      <c r="N1247" s="83"/>
      <c r="O1247" s="83"/>
      <c r="P1247" s="83"/>
      <c r="Q1247" s="83"/>
      <c r="R1247" s="83"/>
    </row>
    <row r="1248" spans="1:18" s="82" customFormat="1">
      <c r="A1248" s="83"/>
      <c r="D1248" s="83"/>
      <c r="E1248" s="80"/>
      <c r="F1248" s="80"/>
      <c r="G1248" s="81"/>
      <c r="H1248" s="83"/>
      <c r="I1248" s="83"/>
      <c r="J1248" s="83"/>
      <c r="K1248" s="83"/>
      <c r="L1248" s="83"/>
      <c r="M1248" s="83"/>
      <c r="N1248" s="83"/>
      <c r="O1248" s="83"/>
      <c r="P1248" s="83"/>
      <c r="Q1248" s="83"/>
      <c r="R1248" s="83"/>
    </row>
    <row r="1249" spans="1:18" s="82" customFormat="1">
      <c r="A1249" s="83"/>
      <c r="D1249" s="83"/>
      <c r="E1249" s="80"/>
      <c r="F1249" s="80"/>
      <c r="G1249" s="81"/>
      <c r="H1249" s="83"/>
      <c r="I1249" s="83"/>
      <c r="J1249" s="83"/>
      <c r="K1249" s="83"/>
      <c r="L1249" s="83"/>
      <c r="M1249" s="83"/>
      <c r="N1249" s="83"/>
      <c r="O1249" s="83"/>
      <c r="P1249" s="83"/>
      <c r="Q1249" s="83"/>
      <c r="R1249" s="83"/>
    </row>
    <row r="1250" spans="1:18" s="82" customFormat="1">
      <c r="A1250" s="83"/>
      <c r="D1250" s="83"/>
      <c r="E1250" s="80"/>
      <c r="F1250" s="80"/>
      <c r="G1250" s="81"/>
      <c r="H1250" s="83"/>
      <c r="I1250" s="83"/>
      <c r="J1250" s="83"/>
      <c r="K1250" s="83"/>
      <c r="L1250" s="83"/>
      <c r="M1250" s="83"/>
      <c r="N1250" s="83"/>
      <c r="O1250" s="83"/>
      <c r="P1250" s="83"/>
      <c r="Q1250" s="83"/>
      <c r="R1250" s="83"/>
    </row>
    <row r="1251" spans="1:18" s="82" customFormat="1">
      <c r="A1251" s="83"/>
      <c r="D1251" s="83"/>
      <c r="E1251" s="80"/>
      <c r="F1251" s="80"/>
      <c r="G1251" s="81"/>
      <c r="H1251" s="83"/>
      <c r="I1251" s="83"/>
      <c r="J1251" s="83"/>
      <c r="K1251" s="83"/>
      <c r="L1251" s="83"/>
      <c r="M1251" s="83"/>
      <c r="N1251" s="83"/>
      <c r="O1251" s="83"/>
      <c r="P1251" s="83"/>
      <c r="Q1251" s="83"/>
      <c r="R1251" s="83"/>
    </row>
    <row r="1252" spans="1:18" s="82" customFormat="1">
      <c r="A1252" s="83"/>
      <c r="D1252" s="83"/>
      <c r="E1252" s="80"/>
      <c r="F1252" s="80"/>
      <c r="G1252" s="81"/>
      <c r="H1252" s="83"/>
      <c r="I1252" s="83"/>
      <c r="J1252" s="83"/>
      <c r="K1252" s="83"/>
      <c r="L1252" s="83"/>
      <c r="M1252" s="83"/>
      <c r="N1252" s="83"/>
      <c r="O1252" s="83"/>
      <c r="P1252" s="83"/>
      <c r="Q1252" s="83"/>
      <c r="R1252" s="83"/>
    </row>
    <row r="1253" spans="1:18" s="82" customFormat="1">
      <c r="A1253" s="83"/>
      <c r="D1253" s="83"/>
      <c r="E1253" s="80"/>
      <c r="F1253" s="80"/>
      <c r="G1253" s="81"/>
      <c r="H1253" s="83"/>
      <c r="I1253" s="83"/>
      <c r="J1253" s="83"/>
      <c r="K1253" s="83"/>
      <c r="L1253" s="83"/>
      <c r="M1253" s="83"/>
      <c r="N1253" s="83"/>
      <c r="O1253" s="83"/>
      <c r="P1253" s="83"/>
      <c r="Q1253" s="83"/>
      <c r="R1253" s="83"/>
    </row>
    <row r="1254" spans="1:18" s="82" customFormat="1">
      <c r="A1254" s="83"/>
      <c r="D1254" s="83"/>
      <c r="E1254" s="80"/>
      <c r="F1254" s="80"/>
      <c r="G1254" s="81"/>
      <c r="H1254" s="83"/>
      <c r="I1254" s="83"/>
      <c r="J1254" s="83"/>
      <c r="K1254" s="83"/>
      <c r="L1254" s="83"/>
      <c r="M1254" s="83"/>
      <c r="N1254" s="83"/>
      <c r="O1254" s="83"/>
      <c r="P1254" s="83"/>
      <c r="Q1254" s="83"/>
      <c r="R1254" s="83"/>
    </row>
    <row r="1255" spans="1:18" s="82" customFormat="1">
      <c r="A1255" s="83"/>
      <c r="D1255" s="83"/>
      <c r="E1255" s="80"/>
      <c r="F1255" s="80"/>
      <c r="G1255" s="81"/>
      <c r="H1255" s="83"/>
      <c r="I1255" s="83"/>
      <c r="J1255" s="83"/>
      <c r="K1255" s="83"/>
      <c r="L1255" s="83"/>
      <c r="M1255" s="83"/>
      <c r="N1255" s="83"/>
      <c r="O1255" s="83"/>
      <c r="P1255" s="83"/>
      <c r="Q1255" s="83"/>
      <c r="R1255" s="83"/>
    </row>
    <row r="1256" spans="1:18" s="82" customFormat="1">
      <c r="A1256" s="83"/>
      <c r="D1256" s="83"/>
      <c r="E1256" s="80"/>
      <c r="F1256" s="80"/>
      <c r="G1256" s="81"/>
      <c r="H1256" s="83"/>
      <c r="I1256" s="83"/>
      <c r="J1256" s="83"/>
      <c r="K1256" s="83"/>
      <c r="L1256" s="83"/>
      <c r="M1256" s="83"/>
      <c r="N1256" s="83"/>
      <c r="O1256" s="83"/>
      <c r="P1256" s="83"/>
      <c r="Q1256" s="83"/>
      <c r="R1256" s="83"/>
    </row>
    <row r="1257" spans="1:18" s="82" customFormat="1">
      <c r="A1257" s="83"/>
      <c r="D1257" s="83"/>
      <c r="E1257" s="80"/>
      <c r="F1257" s="80"/>
      <c r="G1257" s="81"/>
      <c r="H1257" s="83"/>
      <c r="I1257" s="83"/>
      <c r="J1257" s="83"/>
      <c r="K1257" s="83"/>
      <c r="L1257" s="83"/>
      <c r="M1257" s="83"/>
      <c r="N1257" s="83"/>
      <c r="O1257" s="83"/>
      <c r="P1257" s="83"/>
      <c r="Q1257" s="83"/>
      <c r="R1257" s="83"/>
    </row>
    <row r="1258" spans="1:18" s="82" customFormat="1">
      <c r="A1258" s="83"/>
      <c r="D1258" s="83"/>
      <c r="E1258" s="80"/>
      <c r="F1258" s="80"/>
      <c r="G1258" s="81"/>
      <c r="H1258" s="83"/>
      <c r="I1258" s="83"/>
      <c r="J1258" s="83"/>
      <c r="K1258" s="83"/>
      <c r="L1258" s="83"/>
      <c r="M1258" s="83"/>
      <c r="N1258" s="83"/>
      <c r="O1258" s="83"/>
      <c r="P1258" s="83"/>
      <c r="Q1258" s="83"/>
      <c r="R1258" s="83"/>
    </row>
    <row r="1259" spans="1:18" s="82" customFormat="1">
      <c r="A1259" s="83"/>
      <c r="D1259" s="83"/>
      <c r="E1259" s="80"/>
      <c r="F1259" s="80"/>
      <c r="G1259" s="81"/>
      <c r="H1259" s="83"/>
      <c r="I1259" s="83"/>
      <c r="J1259" s="83"/>
      <c r="K1259" s="83"/>
      <c r="L1259" s="83"/>
      <c r="M1259" s="83"/>
      <c r="N1259" s="83"/>
      <c r="O1259" s="83"/>
      <c r="P1259" s="83"/>
      <c r="Q1259" s="83"/>
      <c r="R1259" s="83"/>
    </row>
    <row r="1260" spans="1:18" s="82" customFormat="1">
      <c r="A1260" s="83"/>
      <c r="D1260" s="83"/>
      <c r="E1260" s="80"/>
      <c r="F1260" s="80"/>
      <c r="G1260" s="81"/>
      <c r="H1260" s="83"/>
      <c r="I1260" s="83"/>
      <c r="J1260" s="83"/>
      <c r="K1260" s="83"/>
      <c r="L1260" s="83"/>
      <c r="M1260" s="83"/>
      <c r="N1260" s="83"/>
      <c r="O1260" s="83"/>
      <c r="P1260" s="83"/>
      <c r="Q1260" s="83"/>
      <c r="R1260" s="83"/>
    </row>
    <row r="1261" spans="1:18" s="82" customFormat="1">
      <c r="A1261" s="83"/>
      <c r="D1261" s="83"/>
      <c r="E1261" s="80"/>
      <c r="F1261" s="80"/>
      <c r="G1261" s="81"/>
      <c r="H1261" s="83"/>
      <c r="I1261" s="83"/>
      <c r="J1261" s="83"/>
      <c r="K1261" s="83"/>
      <c r="L1261" s="83"/>
      <c r="M1261" s="83"/>
      <c r="N1261" s="83"/>
      <c r="O1261" s="83"/>
      <c r="P1261" s="83"/>
      <c r="Q1261" s="83"/>
      <c r="R1261" s="83"/>
    </row>
    <row r="1262" spans="1:18" s="82" customFormat="1">
      <c r="A1262" s="83"/>
      <c r="D1262" s="83"/>
      <c r="E1262" s="80"/>
      <c r="F1262" s="80"/>
      <c r="G1262" s="81"/>
      <c r="H1262" s="83"/>
      <c r="I1262" s="83"/>
      <c r="J1262" s="83"/>
      <c r="K1262" s="83"/>
      <c r="L1262" s="83"/>
      <c r="M1262" s="83"/>
      <c r="N1262" s="83"/>
      <c r="O1262" s="83"/>
      <c r="P1262" s="83"/>
      <c r="Q1262" s="83"/>
      <c r="R1262" s="83"/>
    </row>
    <row r="1263" spans="1:18" s="82" customFormat="1">
      <c r="A1263" s="83"/>
      <c r="D1263" s="83"/>
      <c r="E1263" s="80"/>
      <c r="F1263" s="80"/>
      <c r="G1263" s="81"/>
      <c r="H1263" s="83"/>
      <c r="I1263" s="83"/>
      <c r="J1263" s="83"/>
      <c r="K1263" s="83"/>
      <c r="L1263" s="83"/>
      <c r="M1263" s="83"/>
      <c r="N1263" s="83"/>
      <c r="O1263" s="83"/>
      <c r="P1263" s="83"/>
      <c r="Q1263" s="83"/>
      <c r="R1263" s="83"/>
    </row>
    <row r="1264" spans="1:18" s="82" customFormat="1">
      <c r="A1264" s="83"/>
      <c r="D1264" s="83"/>
      <c r="E1264" s="80"/>
      <c r="F1264" s="80"/>
      <c r="G1264" s="81"/>
      <c r="H1264" s="83"/>
      <c r="I1264" s="83"/>
      <c r="J1264" s="83"/>
      <c r="K1264" s="83"/>
      <c r="L1264" s="83"/>
      <c r="M1264" s="83"/>
      <c r="N1264" s="83"/>
      <c r="O1264" s="83"/>
      <c r="P1264" s="83"/>
      <c r="Q1264" s="83"/>
      <c r="R1264" s="83"/>
    </row>
    <row r="1265" spans="1:18" s="82" customFormat="1">
      <c r="A1265" s="83"/>
      <c r="D1265" s="83"/>
      <c r="E1265" s="80"/>
      <c r="F1265" s="80"/>
      <c r="G1265" s="81"/>
      <c r="H1265" s="83"/>
      <c r="I1265" s="83"/>
      <c r="J1265" s="83"/>
      <c r="K1265" s="83"/>
      <c r="L1265" s="83"/>
      <c r="M1265" s="83"/>
      <c r="N1265" s="83"/>
      <c r="O1265" s="83"/>
      <c r="P1265" s="83"/>
      <c r="Q1265" s="83"/>
      <c r="R1265" s="83"/>
    </row>
    <row r="1266" spans="1:18" s="82" customFormat="1">
      <c r="A1266" s="83"/>
      <c r="D1266" s="83"/>
      <c r="E1266" s="80"/>
      <c r="F1266" s="80"/>
      <c r="G1266" s="81"/>
      <c r="H1266" s="83"/>
      <c r="I1266" s="83"/>
      <c r="J1266" s="83"/>
      <c r="K1266" s="83"/>
      <c r="L1266" s="83"/>
      <c r="M1266" s="83"/>
      <c r="N1266" s="83"/>
      <c r="O1266" s="83"/>
      <c r="P1266" s="83"/>
      <c r="Q1266" s="83"/>
      <c r="R1266" s="83"/>
    </row>
    <row r="1267" spans="1:18" s="82" customFormat="1">
      <c r="A1267" s="83"/>
      <c r="D1267" s="83"/>
      <c r="E1267" s="80"/>
      <c r="F1267" s="80"/>
      <c r="G1267" s="81"/>
      <c r="H1267" s="83"/>
      <c r="I1267" s="83"/>
      <c r="J1267" s="83"/>
      <c r="K1267" s="83"/>
      <c r="L1267" s="83"/>
      <c r="M1267" s="83"/>
      <c r="N1267" s="83"/>
      <c r="O1267" s="83"/>
      <c r="P1267" s="83"/>
      <c r="Q1267" s="83"/>
      <c r="R1267" s="83"/>
    </row>
    <row r="1268" spans="1:18" s="82" customFormat="1">
      <c r="A1268" s="83"/>
      <c r="D1268" s="83"/>
      <c r="E1268" s="80"/>
      <c r="F1268" s="80"/>
      <c r="G1268" s="81"/>
      <c r="H1268" s="83"/>
      <c r="I1268" s="83"/>
      <c r="J1268" s="83"/>
      <c r="K1268" s="83"/>
      <c r="L1268" s="83"/>
      <c r="M1268" s="83"/>
      <c r="N1268" s="83"/>
      <c r="O1268" s="83"/>
      <c r="P1268" s="83"/>
      <c r="Q1268" s="83"/>
      <c r="R1268" s="83"/>
    </row>
    <row r="1269" spans="1:18" s="82" customFormat="1">
      <c r="A1269" s="83"/>
      <c r="D1269" s="83"/>
      <c r="E1269" s="80"/>
      <c r="F1269" s="80"/>
      <c r="G1269" s="81"/>
      <c r="H1269" s="83"/>
      <c r="I1269" s="83"/>
      <c r="J1269" s="83"/>
      <c r="K1269" s="83"/>
      <c r="L1269" s="83"/>
      <c r="M1269" s="83"/>
      <c r="N1269" s="83"/>
      <c r="O1269" s="83"/>
      <c r="P1269" s="83"/>
      <c r="Q1269" s="83"/>
      <c r="R1269" s="83"/>
    </row>
    <row r="1270" spans="1:18" s="82" customFormat="1">
      <c r="A1270" s="83"/>
      <c r="D1270" s="83"/>
      <c r="E1270" s="80"/>
      <c r="F1270" s="80"/>
      <c r="G1270" s="81"/>
      <c r="H1270" s="83"/>
      <c r="I1270" s="83"/>
      <c r="J1270" s="83"/>
      <c r="K1270" s="83"/>
      <c r="L1270" s="83"/>
      <c r="M1270" s="83"/>
      <c r="N1270" s="83"/>
      <c r="O1270" s="83"/>
      <c r="P1270" s="83"/>
      <c r="Q1270" s="83"/>
      <c r="R1270" s="83"/>
    </row>
    <row r="1271" spans="1:18" s="82" customFormat="1">
      <c r="A1271" s="83"/>
      <c r="D1271" s="83"/>
      <c r="E1271" s="80"/>
      <c r="F1271" s="80"/>
      <c r="G1271" s="81"/>
      <c r="H1271" s="83"/>
      <c r="I1271" s="83"/>
      <c r="J1271" s="83"/>
      <c r="K1271" s="83"/>
      <c r="L1271" s="83"/>
      <c r="M1271" s="83"/>
      <c r="N1271" s="83"/>
      <c r="O1271" s="83"/>
      <c r="P1271" s="83"/>
      <c r="Q1271" s="83"/>
      <c r="R1271" s="83"/>
    </row>
    <row r="1272" spans="1:18" s="82" customFormat="1">
      <c r="A1272" s="83"/>
      <c r="D1272" s="83"/>
      <c r="E1272" s="80"/>
      <c r="F1272" s="80"/>
      <c r="G1272" s="81"/>
      <c r="H1272" s="83"/>
      <c r="I1272" s="83"/>
      <c r="J1272" s="83"/>
      <c r="K1272" s="83"/>
      <c r="L1272" s="83"/>
      <c r="M1272" s="83"/>
      <c r="N1272" s="83"/>
      <c r="O1272" s="83"/>
      <c r="P1272" s="83"/>
      <c r="Q1272" s="83"/>
      <c r="R1272" s="83"/>
    </row>
    <row r="1273" spans="1:18" s="82" customFormat="1">
      <c r="A1273" s="83"/>
      <c r="D1273" s="83"/>
      <c r="E1273" s="80"/>
      <c r="F1273" s="80"/>
      <c r="G1273" s="81"/>
      <c r="H1273" s="83"/>
      <c r="I1273" s="83"/>
      <c r="J1273" s="83"/>
      <c r="K1273" s="83"/>
      <c r="L1273" s="83"/>
      <c r="M1273" s="83"/>
      <c r="N1273" s="83"/>
      <c r="O1273" s="83"/>
      <c r="P1273" s="83"/>
      <c r="Q1273" s="83"/>
      <c r="R1273" s="83"/>
    </row>
    <row r="1274" spans="1:18" s="82" customFormat="1">
      <c r="A1274" s="83"/>
      <c r="D1274" s="83"/>
      <c r="E1274" s="80"/>
      <c r="F1274" s="80"/>
      <c r="G1274" s="81"/>
      <c r="H1274" s="83"/>
      <c r="I1274" s="83"/>
      <c r="J1274" s="83"/>
      <c r="K1274" s="83"/>
      <c r="L1274" s="83"/>
      <c r="M1274" s="83"/>
      <c r="N1274" s="83"/>
      <c r="O1274" s="83"/>
      <c r="P1274" s="83"/>
      <c r="Q1274" s="83"/>
      <c r="R1274" s="83"/>
    </row>
    <row r="1275" spans="1:18" s="82" customFormat="1">
      <c r="A1275" s="83"/>
      <c r="D1275" s="83"/>
      <c r="E1275" s="80"/>
      <c r="F1275" s="80"/>
      <c r="G1275" s="81"/>
      <c r="H1275" s="83"/>
      <c r="I1275" s="83"/>
      <c r="J1275" s="83"/>
      <c r="K1275" s="83"/>
      <c r="L1275" s="83"/>
      <c r="M1275" s="83"/>
      <c r="N1275" s="83"/>
      <c r="O1275" s="83"/>
      <c r="P1275" s="83"/>
      <c r="Q1275" s="83"/>
      <c r="R1275" s="83"/>
    </row>
    <row r="1276" spans="1:18" s="82" customFormat="1">
      <c r="A1276" s="83"/>
      <c r="D1276" s="83"/>
      <c r="E1276" s="80"/>
      <c r="F1276" s="80"/>
      <c r="G1276" s="81"/>
      <c r="H1276" s="83"/>
      <c r="I1276" s="83"/>
      <c r="J1276" s="83"/>
      <c r="K1276" s="83"/>
      <c r="L1276" s="83"/>
      <c r="M1276" s="83"/>
      <c r="N1276" s="83"/>
      <c r="O1276" s="83"/>
      <c r="P1276" s="83"/>
      <c r="Q1276" s="83"/>
      <c r="R1276" s="83"/>
    </row>
    <row r="1277" spans="1:18" s="82" customFormat="1">
      <c r="A1277" s="83"/>
      <c r="D1277" s="83"/>
      <c r="E1277" s="80"/>
      <c r="F1277" s="80"/>
      <c r="G1277" s="81"/>
      <c r="H1277" s="83"/>
      <c r="I1277" s="83"/>
      <c r="J1277" s="83"/>
      <c r="K1277" s="83"/>
      <c r="L1277" s="83"/>
      <c r="M1277" s="83"/>
      <c r="N1277" s="83"/>
      <c r="O1277" s="83"/>
      <c r="P1277" s="83"/>
      <c r="Q1277" s="83"/>
      <c r="R1277" s="83"/>
    </row>
    <row r="1278" spans="1:18" s="82" customFormat="1">
      <c r="A1278" s="83"/>
      <c r="D1278" s="83"/>
      <c r="E1278" s="80"/>
      <c r="F1278" s="80"/>
      <c r="G1278" s="81"/>
      <c r="H1278" s="83"/>
      <c r="I1278" s="83"/>
      <c r="J1278" s="83"/>
      <c r="K1278" s="83"/>
      <c r="L1278" s="83"/>
      <c r="M1278" s="83"/>
      <c r="N1278" s="83"/>
      <c r="O1278" s="83"/>
      <c r="P1278" s="83"/>
      <c r="Q1278" s="83"/>
      <c r="R1278" s="83"/>
    </row>
    <row r="1279" spans="1:18" s="82" customFormat="1">
      <c r="A1279" s="83"/>
      <c r="D1279" s="83"/>
      <c r="E1279" s="80"/>
      <c r="F1279" s="80"/>
      <c r="G1279" s="81"/>
      <c r="H1279" s="83"/>
      <c r="I1279" s="83"/>
      <c r="J1279" s="83"/>
      <c r="K1279" s="83"/>
      <c r="L1279" s="83"/>
      <c r="M1279" s="83"/>
      <c r="N1279" s="83"/>
      <c r="O1279" s="83"/>
      <c r="P1279" s="83"/>
      <c r="Q1279" s="83"/>
      <c r="R1279" s="83"/>
    </row>
    <row r="1280" spans="1:18" s="82" customFormat="1">
      <c r="A1280" s="83"/>
      <c r="D1280" s="83"/>
      <c r="E1280" s="80"/>
      <c r="F1280" s="80"/>
      <c r="G1280" s="81"/>
      <c r="H1280" s="83"/>
      <c r="I1280" s="83"/>
      <c r="J1280" s="83"/>
      <c r="K1280" s="83"/>
      <c r="L1280" s="83"/>
      <c r="M1280" s="83"/>
      <c r="N1280" s="83"/>
      <c r="O1280" s="83"/>
      <c r="P1280" s="83"/>
      <c r="Q1280" s="83"/>
      <c r="R1280" s="83"/>
    </row>
    <row r="1281" spans="1:18" s="82" customFormat="1">
      <c r="A1281" s="83"/>
      <c r="D1281" s="83"/>
      <c r="E1281" s="80"/>
      <c r="F1281" s="80"/>
      <c r="G1281" s="81"/>
      <c r="H1281" s="83"/>
      <c r="I1281" s="83"/>
      <c r="J1281" s="83"/>
      <c r="K1281" s="83"/>
      <c r="L1281" s="83"/>
      <c r="M1281" s="83"/>
      <c r="N1281" s="83"/>
      <c r="O1281" s="83"/>
      <c r="P1281" s="83"/>
      <c r="Q1281" s="83"/>
      <c r="R1281" s="83"/>
    </row>
    <row r="1282" spans="1:18" s="82" customFormat="1">
      <c r="A1282" s="83"/>
      <c r="D1282" s="83"/>
      <c r="E1282" s="80"/>
      <c r="F1282" s="80"/>
      <c r="G1282" s="81"/>
      <c r="H1282" s="83"/>
      <c r="I1282" s="83"/>
      <c r="J1282" s="83"/>
      <c r="K1282" s="83"/>
      <c r="L1282" s="83"/>
      <c r="M1282" s="83"/>
      <c r="N1282" s="83"/>
      <c r="O1282" s="83"/>
      <c r="P1282" s="83"/>
      <c r="Q1282" s="83"/>
      <c r="R1282" s="83"/>
    </row>
    <row r="1283" spans="1:18" s="82" customFormat="1">
      <c r="A1283" s="83"/>
      <c r="D1283" s="83"/>
      <c r="E1283" s="80"/>
      <c r="F1283" s="80"/>
      <c r="G1283" s="81"/>
      <c r="H1283" s="83"/>
      <c r="I1283" s="83"/>
      <c r="J1283" s="83"/>
      <c r="K1283" s="83"/>
      <c r="L1283" s="83"/>
      <c r="M1283" s="83"/>
      <c r="N1283" s="83"/>
      <c r="O1283" s="83"/>
      <c r="P1283" s="83"/>
      <c r="Q1283" s="83"/>
      <c r="R1283" s="83"/>
    </row>
    <row r="1284" spans="1:18" s="82" customFormat="1">
      <c r="A1284" s="83"/>
      <c r="D1284" s="83"/>
      <c r="E1284" s="80"/>
      <c r="F1284" s="80"/>
      <c r="G1284" s="81"/>
      <c r="H1284" s="83"/>
      <c r="I1284" s="83"/>
      <c r="J1284" s="83"/>
      <c r="K1284" s="83"/>
      <c r="L1284" s="83"/>
      <c r="M1284" s="83"/>
      <c r="N1284" s="83"/>
      <c r="O1284" s="83"/>
      <c r="P1284" s="83"/>
      <c r="Q1284" s="83"/>
      <c r="R1284" s="83"/>
    </row>
    <row r="1285" spans="1:18" s="82" customFormat="1">
      <c r="A1285" s="83"/>
      <c r="D1285" s="83"/>
      <c r="E1285" s="80"/>
      <c r="F1285" s="80"/>
      <c r="G1285" s="81"/>
      <c r="H1285" s="83"/>
      <c r="I1285" s="83"/>
      <c r="J1285" s="83"/>
      <c r="K1285" s="83"/>
      <c r="L1285" s="83"/>
      <c r="M1285" s="83"/>
      <c r="N1285" s="83"/>
      <c r="O1285" s="83"/>
      <c r="P1285" s="83"/>
      <c r="Q1285" s="83"/>
      <c r="R1285" s="83"/>
    </row>
    <row r="1286" spans="1:18" s="82" customFormat="1">
      <c r="A1286" s="83"/>
      <c r="D1286" s="83"/>
      <c r="E1286" s="80"/>
      <c r="F1286" s="80"/>
      <c r="G1286" s="81"/>
      <c r="H1286" s="83"/>
      <c r="I1286" s="83"/>
      <c r="J1286" s="83"/>
      <c r="K1286" s="83"/>
      <c r="L1286" s="83"/>
      <c r="M1286" s="83"/>
      <c r="N1286" s="83"/>
      <c r="O1286" s="83"/>
      <c r="P1286" s="83"/>
      <c r="Q1286" s="83"/>
      <c r="R1286" s="83"/>
    </row>
    <row r="1287" spans="1:18" s="82" customFormat="1">
      <c r="A1287" s="83"/>
      <c r="D1287" s="83"/>
      <c r="E1287" s="80"/>
      <c r="F1287" s="80"/>
      <c r="G1287" s="81"/>
      <c r="H1287" s="83"/>
      <c r="I1287" s="83"/>
      <c r="J1287" s="83"/>
      <c r="K1287" s="83"/>
      <c r="L1287" s="83"/>
      <c r="M1287" s="83"/>
      <c r="N1287" s="83"/>
      <c r="O1287" s="83"/>
      <c r="P1287" s="83"/>
      <c r="Q1287" s="83"/>
      <c r="R1287" s="83"/>
    </row>
    <row r="1288" spans="1:18" s="82" customFormat="1">
      <c r="A1288" s="83"/>
      <c r="D1288" s="83"/>
      <c r="E1288" s="80"/>
      <c r="F1288" s="80"/>
      <c r="G1288" s="81"/>
      <c r="H1288" s="83"/>
      <c r="I1288" s="83"/>
      <c r="J1288" s="83"/>
      <c r="K1288" s="83"/>
      <c r="L1288" s="83"/>
      <c r="M1288" s="83"/>
      <c r="N1288" s="83"/>
      <c r="O1288" s="83"/>
      <c r="P1288" s="83"/>
      <c r="Q1288" s="83"/>
      <c r="R1288" s="83"/>
    </row>
    <row r="1289" spans="1:18" s="82" customFormat="1">
      <c r="A1289" s="83"/>
      <c r="D1289" s="83"/>
      <c r="E1289" s="80"/>
      <c r="F1289" s="80"/>
      <c r="G1289" s="81"/>
      <c r="H1289" s="83"/>
      <c r="I1289" s="83"/>
      <c r="J1289" s="83"/>
      <c r="K1289" s="83"/>
      <c r="L1289" s="83"/>
      <c r="M1289" s="83"/>
      <c r="N1289" s="83"/>
      <c r="O1289" s="83"/>
      <c r="P1289" s="83"/>
      <c r="Q1289" s="83"/>
      <c r="R1289" s="83"/>
    </row>
    <row r="1290" spans="1:18" s="82" customFormat="1">
      <c r="A1290" s="83"/>
      <c r="D1290" s="83"/>
      <c r="E1290" s="80"/>
      <c r="F1290" s="80"/>
      <c r="G1290" s="81"/>
      <c r="H1290" s="83"/>
      <c r="I1290" s="83"/>
      <c r="J1290" s="83"/>
      <c r="K1290" s="83"/>
      <c r="L1290" s="83"/>
      <c r="M1290" s="83"/>
      <c r="N1290" s="83"/>
      <c r="O1290" s="83"/>
      <c r="P1290" s="83"/>
      <c r="Q1290" s="83"/>
      <c r="R1290" s="83"/>
    </row>
    <row r="1291" spans="1:18" s="82" customFormat="1">
      <c r="A1291" s="83"/>
      <c r="D1291" s="83"/>
      <c r="E1291" s="80"/>
      <c r="F1291" s="80"/>
      <c r="G1291" s="81"/>
      <c r="H1291" s="83"/>
      <c r="I1291" s="83"/>
      <c r="J1291" s="83"/>
      <c r="K1291" s="83"/>
      <c r="L1291" s="83"/>
      <c r="M1291" s="83"/>
      <c r="N1291" s="83"/>
      <c r="O1291" s="83"/>
      <c r="P1291" s="83"/>
      <c r="Q1291" s="83"/>
      <c r="R1291" s="83"/>
    </row>
    <row r="1292" spans="1:18" s="82" customFormat="1">
      <c r="A1292" s="83"/>
      <c r="D1292" s="83"/>
      <c r="E1292" s="80"/>
      <c r="F1292" s="80"/>
      <c r="G1292" s="81"/>
      <c r="H1292" s="83"/>
      <c r="I1292" s="83"/>
      <c r="J1292" s="83"/>
      <c r="K1292" s="83"/>
      <c r="L1292" s="83"/>
      <c r="M1292" s="83"/>
      <c r="N1292" s="83"/>
      <c r="O1292" s="83"/>
      <c r="P1292" s="83"/>
      <c r="Q1292" s="83"/>
      <c r="R1292" s="83"/>
    </row>
    <row r="1293" spans="1:18" s="82" customFormat="1">
      <c r="A1293" s="83"/>
      <c r="D1293" s="83"/>
      <c r="E1293" s="80"/>
      <c r="F1293" s="80"/>
      <c r="G1293" s="81"/>
      <c r="H1293" s="83"/>
      <c r="I1293" s="83"/>
      <c r="J1293" s="83"/>
      <c r="K1293" s="83"/>
      <c r="L1293" s="83"/>
      <c r="M1293" s="83"/>
      <c r="N1293" s="83"/>
      <c r="O1293" s="83"/>
      <c r="P1293" s="83"/>
      <c r="Q1293" s="83"/>
      <c r="R1293" s="83"/>
    </row>
    <row r="1294" spans="1:18" s="82" customFormat="1">
      <c r="A1294" s="83"/>
      <c r="D1294" s="83"/>
      <c r="E1294" s="80"/>
      <c r="F1294" s="80"/>
      <c r="G1294" s="81"/>
      <c r="H1294" s="83"/>
      <c r="I1294" s="83"/>
      <c r="J1294" s="83"/>
      <c r="K1294" s="83"/>
      <c r="L1294" s="83"/>
      <c r="M1294" s="83"/>
      <c r="N1294" s="83"/>
      <c r="O1294" s="83"/>
      <c r="P1294" s="83"/>
      <c r="Q1294" s="83"/>
      <c r="R1294" s="83"/>
    </row>
    <row r="1295" spans="1:18" s="82" customFormat="1">
      <c r="A1295" s="83"/>
      <c r="D1295" s="83"/>
      <c r="E1295" s="80"/>
      <c r="F1295" s="80"/>
      <c r="G1295" s="81"/>
      <c r="H1295" s="83"/>
      <c r="I1295" s="83"/>
      <c r="J1295" s="83"/>
      <c r="K1295" s="83"/>
      <c r="L1295" s="83"/>
      <c r="M1295" s="83"/>
      <c r="N1295" s="83"/>
      <c r="O1295" s="83"/>
      <c r="P1295" s="83"/>
      <c r="Q1295" s="83"/>
      <c r="R1295" s="83"/>
    </row>
    <row r="1296" spans="1:18" s="82" customFormat="1">
      <c r="A1296" s="83"/>
      <c r="D1296" s="83"/>
      <c r="E1296" s="80"/>
      <c r="F1296" s="80"/>
      <c r="G1296" s="81"/>
      <c r="H1296" s="83"/>
      <c r="I1296" s="83"/>
      <c r="J1296" s="83"/>
      <c r="K1296" s="83"/>
      <c r="L1296" s="83"/>
      <c r="M1296" s="83"/>
      <c r="N1296" s="83"/>
      <c r="O1296" s="83"/>
      <c r="P1296" s="83"/>
      <c r="Q1296" s="83"/>
      <c r="R1296" s="83"/>
    </row>
    <row r="1297" spans="1:18" s="82" customFormat="1">
      <c r="A1297" s="83"/>
      <c r="D1297" s="83"/>
      <c r="E1297" s="80"/>
      <c r="F1297" s="80"/>
      <c r="G1297" s="81"/>
      <c r="H1297" s="83"/>
      <c r="I1297" s="83"/>
      <c r="J1297" s="83"/>
      <c r="K1297" s="83"/>
      <c r="L1297" s="83"/>
      <c r="M1297" s="83"/>
      <c r="N1297" s="83"/>
      <c r="O1297" s="83"/>
      <c r="P1297" s="83"/>
      <c r="Q1297" s="83"/>
      <c r="R1297" s="83"/>
    </row>
    <row r="1298" spans="1:18" s="82" customFormat="1">
      <c r="A1298" s="83"/>
      <c r="D1298" s="83"/>
      <c r="E1298" s="80"/>
      <c r="F1298" s="80"/>
      <c r="G1298" s="81"/>
      <c r="H1298" s="83"/>
      <c r="I1298" s="83"/>
      <c r="J1298" s="83"/>
      <c r="K1298" s="83"/>
      <c r="L1298" s="83"/>
      <c r="M1298" s="83"/>
      <c r="N1298" s="83"/>
      <c r="O1298" s="83"/>
      <c r="P1298" s="83"/>
      <c r="Q1298" s="83"/>
      <c r="R1298" s="83"/>
    </row>
    <row r="1299" spans="1:18" s="82" customFormat="1">
      <c r="A1299" s="83"/>
      <c r="D1299" s="83"/>
      <c r="E1299" s="80"/>
      <c r="F1299" s="80"/>
      <c r="G1299" s="81"/>
      <c r="H1299" s="83"/>
      <c r="I1299" s="83"/>
      <c r="J1299" s="83"/>
      <c r="K1299" s="83"/>
      <c r="L1299" s="83"/>
      <c r="M1299" s="83"/>
      <c r="N1299" s="83"/>
      <c r="O1299" s="83"/>
      <c r="P1299" s="83"/>
      <c r="Q1299" s="83"/>
      <c r="R1299" s="83"/>
    </row>
    <row r="1300" spans="1:18" s="82" customFormat="1">
      <c r="A1300" s="83"/>
      <c r="D1300" s="83"/>
      <c r="E1300" s="80"/>
      <c r="F1300" s="80"/>
      <c r="G1300" s="81"/>
      <c r="H1300" s="83"/>
      <c r="I1300" s="83"/>
      <c r="J1300" s="83"/>
      <c r="K1300" s="83"/>
      <c r="L1300" s="83"/>
      <c r="M1300" s="83"/>
      <c r="N1300" s="83"/>
      <c r="O1300" s="83"/>
      <c r="P1300" s="83"/>
      <c r="Q1300" s="83"/>
      <c r="R1300" s="83"/>
    </row>
    <row r="1301" spans="1:18" s="82" customFormat="1">
      <c r="A1301" s="83"/>
      <c r="D1301" s="83"/>
      <c r="E1301" s="80"/>
      <c r="F1301" s="80"/>
      <c r="G1301" s="81"/>
      <c r="H1301" s="83"/>
      <c r="I1301" s="83"/>
      <c r="J1301" s="83"/>
      <c r="K1301" s="83"/>
      <c r="L1301" s="83"/>
      <c r="M1301" s="83"/>
      <c r="N1301" s="83"/>
      <c r="O1301" s="83"/>
      <c r="P1301" s="83"/>
      <c r="Q1301" s="83"/>
      <c r="R1301" s="83"/>
    </row>
    <row r="1302" spans="1:18" s="82" customFormat="1">
      <c r="A1302" s="83"/>
      <c r="D1302" s="83"/>
      <c r="E1302" s="80"/>
      <c r="F1302" s="80"/>
      <c r="G1302" s="81"/>
      <c r="H1302" s="83"/>
      <c r="I1302" s="83"/>
      <c r="J1302" s="83"/>
      <c r="K1302" s="83"/>
      <c r="L1302" s="83"/>
      <c r="M1302" s="83"/>
      <c r="N1302" s="83"/>
      <c r="O1302" s="83"/>
      <c r="P1302" s="83"/>
      <c r="Q1302" s="83"/>
      <c r="R1302" s="83"/>
    </row>
    <row r="1303" spans="1:18" s="82" customFormat="1">
      <c r="A1303" s="83"/>
      <c r="D1303" s="83"/>
      <c r="E1303" s="80"/>
      <c r="F1303" s="80"/>
      <c r="G1303" s="81"/>
      <c r="H1303" s="83"/>
      <c r="I1303" s="83"/>
      <c r="J1303" s="83"/>
      <c r="K1303" s="83"/>
      <c r="L1303" s="83"/>
      <c r="M1303" s="83"/>
      <c r="N1303" s="83"/>
      <c r="O1303" s="83"/>
      <c r="P1303" s="83"/>
      <c r="Q1303" s="83"/>
      <c r="R1303" s="83"/>
    </row>
    <row r="1304" spans="1:18" s="82" customFormat="1">
      <c r="A1304" s="83"/>
      <c r="D1304" s="83"/>
      <c r="E1304" s="80"/>
      <c r="F1304" s="80"/>
      <c r="G1304" s="81"/>
      <c r="H1304" s="83"/>
      <c r="I1304" s="83"/>
      <c r="J1304" s="83"/>
      <c r="K1304" s="83"/>
      <c r="L1304" s="83"/>
      <c r="M1304" s="83"/>
      <c r="N1304" s="83"/>
      <c r="O1304" s="83"/>
      <c r="P1304" s="83"/>
      <c r="Q1304" s="83"/>
      <c r="R1304" s="83"/>
    </row>
    <row r="1305" spans="1:18" s="82" customFormat="1">
      <c r="A1305" s="83"/>
      <c r="D1305" s="83"/>
      <c r="E1305" s="80"/>
      <c r="F1305" s="80"/>
      <c r="G1305" s="81"/>
      <c r="H1305" s="83"/>
      <c r="I1305" s="83"/>
      <c r="J1305" s="83"/>
      <c r="K1305" s="83"/>
      <c r="L1305" s="83"/>
      <c r="M1305" s="83"/>
      <c r="N1305" s="83"/>
      <c r="O1305" s="83"/>
      <c r="P1305" s="83"/>
      <c r="Q1305" s="83"/>
      <c r="R1305" s="83"/>
    </row>
    <row r="1306" spans="1:18" s="82" customFormat="1">
      <c r="A1306" s="83"/>
      <c r="D1306" s="83"/>
      <c r="E1306" s="80"/>
      <c r="F1306" s="80"/>
      <c r="G1306" s="81"/>
      <c r="H1306" s="83"/>
      <c r="I1306" s="83"/>
      <c r="J1306" s="83"/>
      <c r="K1306" s="83"/>
      <c r="L1306" s="83"/>
      <c r="M1306" s="83"/>
      <c r="N1306" s="83"/>
      <c r="O1306" s="83"/>
      <c r="P1306" s="83"/>
      <c r="Q1306" s="83"/>
      <c r="R1306" s="83"/>
    </row>
    <row r="1307" spans="1:18" s="82" customFormat="1">
      <c r="A1307" s="83"/>
      <c r="D1307" s="83"/>
      <c r="E1307" s="80"/>
      <c r="F1307" s="80"/>
      <c r="G1307" s="81"/>
      <c r="H1307" s="83"/>
      <c r="I1307" s="83"/>
      <c r="J1307" s="83"/>
      <c r="K1307" s="83"/>
      <c r="L1307" s="83"/>
      <c r="M1307" s="83"/>
      <c r="N1307" s="83"/>
      <c r="O1307" s="83"/>
      <c r="P1307" s="83"/>
      <c r="Q1307" s="83"/>
      <c r="R1307" s="83"/>
    </row>
    <row r="1308" spans="1:18" s="82" customFormat="1">
      <c r="A1308" s="83"/>
      <c r="D1308" s="83"/>
      <c r="E1308" s="80"/>
      <c r="F1308" s="80"/>
      <c r="G1308" s="81"/>
      <c r="H1308" s="83"/>
      <c r="I1308" s="83"/>
      <c r="J1308" s="83"/>
      <c r="K1308" s="83"/>
      <c r="L1308" s="83"/>
      <c r="M1308" s="83"/>
      <c r="N1308" s="83"/>
      <c r="O1308" s="83"/>
      <c r="P1308" s="83"/>
      <c r="Q1308" s="83"/>
      <c r="R1308" s="83"/>
    </row>
    <row r="1309" spans="1:18" s="82" customFormat="1">
      <c r="A1309" s="83"/>
      <c r="D1309" s="83"/>
      <c r="E1309" s="80"/>
      <c r="F1309" s="80"/>
      <c r="G1309" s="81"/>
      <c r="H1309" s="83"/>
      <c r="I1309" s="83"/>
      <c r="J1309" s="83"/>
      <c r="K1309" s="83"/>
      <c r="L1309" s="83"/>
      <c r="M1309" s="83"/>
      <c r="N1309" s="83"/>
      <c r="O1309" s="83"/>
      <c r="P1309" s="83"/>
      <c r="Q1309" s="83"/>
      <c r="R1309" s="83"/>
    </row>
    <row r="1310" spans="1:18" s="82" customFormat="1">
      <c r="A1310" s="83"/>
      <c r="D1310" s="83"/>
      <c r="E1310" s="80"/>
      <c r="F1310" s="80"/>
      <c r="G1310" s="81"/>
      <c r="H1310" s="83"/>
      <c r="I1310" s="83"/>
      <c r="J1310" s="83"/>
      <c r="K1310" s="83"/>
      <c r="L1310" s="83"/>
      <c r="M1310" s="83"/>
      <c r="N1310" s="83"/>
      <c r="O1310" s="83"/>
      <c r="P1310" s="83"/>
      <c r="Q1310" s="83"/>
      <c r="R1310" s="83"/>
    </row>
    <row r="1311" spans="1:18" s="82" customFormat="1">
      <c r="A1311" s="83"/>
      <c r="D1311" s="83"/>
      <c r="E1311" s="80"/>
      <c r="F1311" s="80"/>
      <c r="G1311" s="81"/>
      <c r="H1311" s="83"/>
      <c r="I1311" s="83"/>
      <c r="J1311" s="83"/>
      <c r="K1311" s="83"/>
      <c r="L1311" s="83"/>
      <c r="M1311" s="83"/>
      <c r="N1311" s="83"/>
      <c r="O1311" s="83"/>
      <c r="P1311" s="83"/>
      <c r="Q1311" s="83"/>
      <c r="R1311" s="83"/>
    </row>
    <row r="1312" spans="1:18" s="82" customFormat="1">
      <c r="A1312" s="83"/>
      <c r="D1312" s="83"/>
      <c r="E1312" s="80"/>
      <c r="F1312" s="80"/>
      <c r="G1312" s="81"/>
      <c r="H1312" s="83"/>
      <c r="I1312" s="83"/>
      <c r="J1312" s="83"/>
      <c r="K1312" s="83"/>
      <c r="L1312" s="83"/>
      <c r="M1312" s="83"/>
      <c r="N1312" s="83"/>
      <c r="O1312" s="83"/>
      <c r="P1312" s="83"/>
      <c r="Q1312" s="83"/>
      <c r="R1312" s="83"/>
    </row>
    <row r="1313" spans="1:18" s="82" customFormat="1">
      <c r="A1313" s="83"/>
      <c r="D1313" s="83"/>
      <c r="E1313" s="80"/>
      <c r="F1313" s="80"/>
      <c r="G1313" s="81"/>
      <c r="H1313" s="83"/>
      <c r="I1313" s="83"/>
      <c r="J1313" s="83"/>
      <c r="K1313" s="83"/>
      <c r="L1313" s="83"/>
      <c r="M1313" s="83"/>
      <c r="N1313" s="83"/>
      <c r="O1313" s="83"/>
      <c r="P1313" s="83"/>
      <c r="Q1313" s="83"/>
      <c r="R1313" s="83"/>
    </row>
    <row r="1314" spans="1:18" s="82" customFormat="1">
      <c r="A1314" s="83"/>
      <c r="D1314" s="83"/>
      <c r="E1314" s="80"/>
      <c r="F1314" s="80"/>
      <c r="G1314" s="81"/>
      <c r="H1314" s="83"/>
      <c r="I1314" s="83"/>
      <c r="J1314" s="83"/>
      <c r="K1314" s="83"/>
      <c r="L1314" s="83"/>
      <c r="M1314" s="83"/>
      <c r="N1314" s="83"/>
      <c r="O1314" s="83"/>
      <c r="P1314" s="83"/>
      <c r="Q1314" s="83"/>
      <c r="R1314" s="83"/>
    </row>
    <row r="1315" spans="1:18" s="82" customFormat="1">
      <c r="A1315" s="83"/>
      <c r="D1315" s="83"/>
      <c r="E1315" s="80"/>
      <c r="F1315" s="80"/>
      <c r="G1315" s="81"/>
      <c r="H1315" s="83"/>
      <c r="I1315" s="83"/>
      <c r="J1315" s="83"/>
      <c r="K1315" s="83"/>
      <c r="L1315" s="83"/>
      <c r="M1315" s="83"/>
      <c r="N1315" s="83"/>
      <c r="O1315" s="83"/>
      <c r="P1315" s="83"/>
      <c r="Q1315" s="83"/>
      <c r="R1315" s="83"/>
    </row>
    <row r="1316" spans="1:18" s="82" customFormat="1">
      <c r="A1316" s="83"/>
      <c r="D1316" s="83"/>
      <c r="E1316" s="80"/>
      <c r="F1316" s="80"/>
      <c r="G1316" s="81"/>
      <c r="H1316" s="83"/>
      <c r="I1316" s="83"/>
      <c r="J1316" s="83"/>
      <c r="K1316" s="83"/>
      <c r="L1316" s="83"/>
      <c r="M1316" s="83"/>
      <c r="N1316" s="83"/>
      <c r="O1316" s="83"/>
      <c r="P1316" s="83"/>
      <c r="Q1316" s="83"/>
      <c r="R1316" s="83"/>
    </row>
    <row r="1317" spans="1:18" s="82" customFormat="1">
      <c r="A1317" s="83"/>
      <c r="D1317" s="83"/>
      <c r="E1317" s="80"/>
      <c r="F1317" s="80"/>
      <c r="G1317" s="81"/>
      <c r="H1317" s="83"/>
      <c r="I1317" s="83"/>
      <c r="J1317" s="83"/>
      <c r="K1317" s="83"/>
      <c r="L1317" s="83"/>
      <c r="M1317" s="83"/>
      <c r="N1317" s="83"/>
      <c r="O1317" s="83"/>
      <c r="P1317" s="83"/>
      <c r="Q1317" s="83"/>
      <c r="R1317" s="83"/>
    </row>
    <row r="1318" spans="1:18" s="82" customFormat="1">
      <c r="A1318" s="83"/>
      <c r="D1318" s="83"/>
      <c r="E1318" s="80"/>
      <c r="F1318" s="80"/>
      <c r="G1318" s="81"/>
      <c r="H1318" s="83"/>
      <c r="I1318" s="83"/>
      <c r="J1318" s="83"/>
      <c r="K1318" s="83"/>
      <c r="L1318" s="83"/>
      <c r="M1318" s="83"/>
      <c r="N1318" s="83"/>
      <c r="O1318" s="83"/>
      <c r="P1318" s="83"/>
      <c r="Q1318" s="83"/>
      <c r="R1318" s="83"/>
    </row>
    <row r="1319" spans="1:18" s="82" customFormat="1">
      <c r="A1319" s="83"/>
      <c r="D1319" s="83"/>
      <c r="E1319" s="80"/>
      <c r="F1319" s="80"/>
      <c r="G1319" s="81"/>
      <c r="H1319" s="83"/>
      <c r="I1319" s="83"/>
      <c r="J1319" s="83"/>
      <c r="K1319" s="83"/>
      <c r="L1319" s="83"/>
      <c r="M1319" s="83"/>
      <c r="N1319" s="83"/>
      <c r="O1319" s="83"/>
      <c r="P1319" s="83"/>
      <c r="Q1319" s="83"/>
      <c r="R1319" s="83"/>
    </row>
    <row r="1320" spans="1:18" s="82" customFormat="1">
      <c r="A1320" s="83"/>
      <c r="D1320" s="83"/>
      <c r="E1320" s="80"/>
      <c r="F1320" s="80"/>
      <c r="G1320" s="81"/>
      <c r="H1320" s="83"/>
      <c r="I1320" s="83"/>
      <c r="J1320" s="83"/>
      <c r="K1320" s="83"/>
      <c r="L1320" s="83"/>
      <c r="M1320" s="83"/>
      <c r="N1320" s="83"/>
      <c r="O1320" s="83"/>
      <c r="P1320" s="83"/>
      <c r="Q1320" s="83"/>
      <c r="R1320" s="83"/>
    </row>
    <row r="1321" spans="1:18" s="82" customFormat="1">
      <c r="A1321" s="83"/>
      <c r="D1321" s="83"/>
      <c r="E1321" s="80"/>
      <c r="F1321" s="80"/>
      <c r="G1321" s="81"/>
      <c r="H1321" s="83"/>
      <c r="I1321" s="83"/>
      <c r="J1321" s="83"/>
      <c r="K1321" s="83"/>
      <c r="L1321" s="83"/>
      <c r="M1321" s="83"/>
      <c r="N1321" s="83"/>
      <c r="O1321" s="83"/>
      <c r="P1321" s="83"/>
      <c r="Q1321" s="83"/>
      <c r="R1321" s="83"/>
    </row>
    <row r="1322" spans="1:18" s="82" customFormat="1">
      <c r="A1322" s="83"/>
      <c r="D1322" s="83"/>
      <c r="E1322" s="80"/>
      <c r="F1322" s="80"/>
      <c r="G1322" s="81"/>
      <c r="H1322" s="83"/>
      <c r="I1322" s="83"/>
      <c r="J1322" s="83"/>
      <c r="K1322" s="83"/>
      <c r="L1322" s="83"/>
      <c r="M1322" s="83"/>
      <c r="N1322" s="83"/>
      <c r="O1322" s="83"/>
      <c r="P1322" s="83"/>
      <c r="Q1322" s="83"/>
      <c r="R1322" s="83"/>
    </row>
    <row r="1323" spans="1:18" s="82" customFormat="1">
      <c r="A1323" s="83"/>
      <c r="D1323" s="83"/>
      <c r="E1323" s="80"/>
      <c r="F1323" s="80"/>
      <c r="G1323" s="81"/>
      <c r="H1323" s="83"/>
      <c r="I1323" s="83"/>
      <c r="J1323" s="83"/>
      <c r="K1323" s="83"/>
      <c r="L1323" s="83"/>
      <c r="M1323" s="83"/>
      <c r="N1323" s="83"/>
      <c r="O1323" s="83"/>
      <c r="P1323" s="83"/>
      <c r="Q1323" s="83"/>
      <c r="R1323" s="83"/>
    </row>
    <row r="1324" spans="1:18" s="82" customFormat="1">
      <c r="A1324" s="83"/>
      <c r="D1324" s="83"/>
      <c r="E1324" s="80"/>
      <c r="F1324" s="80"/>
      <c r="G1324" s="81"/>
      <c r="H1324" s="83"/>
      <c r="I1324" s="83"/>
      <c r="J1324" s="83"/>
      <c r="K1324" s="83"/>
      <c r="L1324" s="83"/>
      <c r="M1324" s="83"/>
      <c r="N1324" s="83"/>
      <c r="O1324" s="83"/>
      <c r="P1324" s="83"/>
      <c r="Q1324" s="83"/>
      <c r="R1324" s="83"/>
    </row>
    <row r="1325" spans="1:18" s="82" customFormat="1">
      <c r="A1325" s="83"/>
      <c r="D1325" s="83"/>
      <c r="E1325" s="80"/>
      <c r="F1325" s="80"/>
      <c r="G1325" s="81"/>
      <c r="H1325" s="83"/>
      <c r="I1325" s="83"/>
      <c r="J1325" s="83"/>
      <c r="K1325" s="83"/>
      <c r="L1325" s="83"/>
      <c r="M1325" s="83"/>
      <c r="N1325" s="83"/>
      <c r="O1325" s="83"/>
      <c r="P1325" s="83"/>
      <c r="Q1325" s="83"/>
      <c r="R1325" s="83"/>
    </row>
    <row r="1326" spans="1:18" s="82" customFormat="1">
      <c r="A1326" s="83"/>
      <c r="D1326" s="83"/>
      <c r="E1326" s="80"/>
      <c r="F1326" s="80"/>
      <c r="G1326" s="81"/>
      <c r="H1326" s="83"/>
      <c r="I1326" s="83"/>
      <c r="J1326" s="83"/>
      <c r="K1326" s="83"/>
      <c r="L1326" s="83"/>
      <c r="M1326" s="83"/>
      <c r="N1326" s="83"/>
      <c r="O1326" s="83"/>
      <c r="P1326" s="83"/>
      <c r="Q1326" s="83"/>
      <c r="R1326" s="83"/>
    </row>
    <row r="1327" spans="1:18" s="82" customFormat="1">
      <c r="A1327" s="83"/>
      <c r="D1327" s="83"/>
      <c r="E1327" s="80"/>
      <c r="F1327" s="80"/>
      <c r="G1327" s="81"/>
      <c r="H1327" s="83"/>
      <c r="I1327" s="83"/>
      <c r="J1327" s="83"/>
      <c r="K1327" s="83"/>
      <c r="L1327" s="83"/>
      <c r="M1327" s="83"/>
      <c r="N1327" s="83"/>
      <c r="O1327" s="83"/>
      <c r="P1327" s="83"/>
      <c r="Q1327" s="83"/>
      <c r="R1327" s="83"/>
    </row>
    <row r="1328" spans="1:18" s="82" customFormat="1">
      <c r="A1328" s="83"/>
      <c r="D1328" s="83"/>
      <c r="E1328" s="80"/>
      <c r="F1328" s="80"/>
      <c r="G1328" s="81"/>
      <c r="H1328" s="83"/>
      <c r="I1328" s="83"/>
      <c r="J1328" s="83"/>
      <c r="K1328" s="83"/>
      <c r="L1328" s="83"/>
      <c r="M1328" s="83"/>
      <c r="N1328" s="83"/>
      <c r="O1328" s="83"/>
      <c r="P1328" s="83"/>
      <c r="Q1328" s="83"/>
      <c r="R1328" s="83"/>
    </row>
    <row r="1329" spans="1:18" s="82" customFormat="1">
      <c r="A1329" s="83"/>
      <c r="D1329" s="83"/>
      <c r="E1329" s="80"/>
      <c r="F1329" s="80"/>
      <c r="G1329" s="81"/>
      <c r="H1329" s="83"/>
      <c r="I1329" s="83"/>
      <c r="J1329" s="83"/>
      <c r="K1329" s="83"/>
      <c r="L1329" s="83"/>
      <c r="M1329" s="83"/>
      <c r="N1329" s="83"/>
      <c r="O1329" s="83"/>
      <c r="P1329" s="83"/>
      <c r="Q1329" s="83"/>
      <c r="R1329" s="83"/>
    </row>
    <row r="1330" spans="1:18" s="82" customFormat="1">
      <c r="A1330" s="83"/>
      <c r="D1330" s="83"/>
      <c r="E1330" s="80"/>
      <c r="F1330" s="80"/>
      <c r="G1330" s="81"/>
      <c r="H1330" s="83"/>
      <c r="I1330" s="83"/>
      <c r="J1330" s="83"/>
      <c r="K1330" s="83"/>
      <c r="L1330" s="83"/>
      <c r="M1330" s="83"/>
      <c r="N1330" s="83"/>
      <c r="O1330" s="83"/>
      <c r="P1330" s="83"/>
      <c r="Q1330" s="83"/>
      <c r="R1330" s="83"/>
    </row>
    <row r="1331" spans="1:18" s="82" customFormat="1">
      <c r="A1331" s="83"/>
      <c r="D1331" s="83"/>
      <c r="E1331" s="80"/>
      <c r="F1331" s="80"/>
      <c r="G1331" s="81"/>
      <c r="H1331" s="83"/>
      <c r="I1331" s="83"/>
      <c r="J1331" s="83"/>
      <c r="K1331" s="83"/>
      <c r="L1331" s="83"/>
      <c r="M1331" s="83"/>
      <c r="N1331" s="83"/>
      <c r="O1331" s="83"/>
      <c r="P1331" s="83"/>
      <c r="Q1331" s="83"/>
      <c r="R1331" s="83"/>
    </row>
    <row r="1332" spans="1:18" s="82" customFormat="1">
      <c r="A1332" s="83"/>
      <c r="D1332" s="83"/>
      <c r="E1332" s="80"/>
      <c r="F1332" s="80"/>
      <c r="G1332" s="81"/>
      <c r="H1332" s="83"/>
      <c r="I1332" s="83"/>
      <c r="J1332" s="83"/>
      <c r="K1332" s="83"/>
      <c r="L1332" s="83"/>
      <c r="M1332" s="83"/>
      <c r="N1332" s="83"/>
      <c r="O1332" s="83"/>
      <c r="P1332" s="83"/>
      <c r="Q1332" s="83"/>
      <c r="R1332" s="83"/>
    </row>
    <row r="1333" spans="1:18" s="82" customFormat="1">
      <c r="A1333" s="83"/>
      <c r="D1333" s="83"/>
      <c r="E1333" s="80"/>
      <c r="F1333" s="80"/>
      <c r="G1333" s="81"/>
      <c r="H1333" s="83"/>
      <c r="I1333" s="83"/>
      <c r="J1333" s="83"/>
      <c r="K1333" s="83"/>
      <c r="L1333" s="83"/>
      <c r="M1333" s="83"/>
      <c r="N1333" s="83"/>
      <c r="O1333" s="83"/>
      <c r="P1333" s="83"/>
      <c r="Q1333" s="83"/>
      <c r="R1333" s="83"/>
    </row>
    <row r="1334" spans="1:18" s="82" customFormat="1">
      <c r="A1334" s="83"/>
      <c r="D1334" s="83"/>
      <c r="E1334" s="80"/>
      <c r="F1334" s="80"/>
      <c r="G1334" s="81"/>
      <c r="H1334" s="83"/>
      <c r="I1334" s="83"/>
      <c r="J1334" s="83"/>
      <c r="K1334" s="83"/>
      <c r="L1334" s="83"/>
      <c r="M1334" s="83"/>
      <c r="N1334" s="83"/>
      <c r="O1334" s="83"/>
      <c r="P1334" s="83"/>
      <c r="Q1334" s="83"/>
      <c r="R1334" s="83"/>
    </row>
    <row r="1335" spans="1:18" s="82" customFormat="1">
      <c r="A1335" s="83"/>
      <c r="D1335" s="83"/>
      <c r="E1335" s="80"/>
      <c r="F1335" s="80"/>
      <c r="G1335" s="81"/>
      <c r="H1335" s="83"/>
      <c r="I1335" s="83"/>
      <c r="J1335" s="83"/>
      <c r="K1335" s="83"/>
      <c r="L1335" s="83"/>
      <c r="M1335" s="83"/>
      <c r="N1335" s="83"/>
      <c r="O1335" s="83"/>
      <c r="P1335" s="83"/>
      <c r="Q1335" s="83"/>
      <c r="R1335" s="83"/>
    </row>
    <row r="1336" spans="1:18" s="82" customFormat="1">
      <c r="A1336" s="83"/>
      <c r="D1336" s="83"/>
      <c r="E1336" s="80"/>
      <c r="F1336" s="80"/>
      <c r="G1336" s="81"/>
      <c r="H1336" s="83"/>
      <c r="I1336" s="83"/>
      <c r="J1336" s="83"/>
      <c r="K1336" s="83"/>
      <c r="L1336" s="83"/>
      <c r="M1336" s="83"/>
      <c r="N1336" s="83"/>
      <c r="O1336" s="83"/>
      <c r="P1336" s="83"/>
      <c r="Q1336" s="83"/>
      <c r="R1336" s="83"/>
    </row>
    <row r="1337" spans="1:18" s="82" customFormat="1">
      <c r="A1337" s="83"/>
      <c r="D1337" s="83"/>
      <c r="E1337" s="80"/>
      <c r="F1337" s="80"/>
      <c r="G1337" s="81"/>
      <c r="H1337" s="83"/>
      <c r="I1337" s="83"/>
      <c r="J1337" s="83"/>
      <c r="K1337" s="83"/>
      <c r="L1337" s="83"/>
      <c r="M1337" s="83"/>
      <c r="N1337" s="83"/>
      <c r="O1337" s="83"/>
      <c r="P1337" s="83"/>
      <c r="Q1337" s="83"/>
      <c r="R1337" s="83"/>
    </row>
    <row r="1338" spans="1:18" s="82" customFormat="1">
      <c r="A1338" s="83"/>
      <c r="D1338" s="83"/>
      <c r="E1338" s="80"/>
      <c r="F1338" s="80"/>
      <c r="G1338" s="81"/>
      <c r="H1338" s="83"/>
      <c r="I1338" s="83"/>
      <c r="J1338" s="83"/>
      <c r="K1338" s="83"/>
      <c r="L1338" s="83"/>
      <c r="M1338" s="83"/>
      <c r="N1338" s="83"/>
      <c r="O1338" s="83"/>
      <c r="P1338" s="83"/>
      <c r="Q1338" s="83"/>
      <c r="R1338" s="83"/>
    </row>
    <row r="1339" spans="1:18" s="82" customFormat="1">
      <c r="A1339" s="83"/>
      <c r="D1339" s="83"/>
      <c r="E1339" s="80"/>
      <c r="F1339" s="80"/>
      <c r="G1339" s="81"/>
      <c r="H1339" s="83"/>
      <c r="I1339" s="83"/>
      <c r="J1339" s="83"/>
      <c r="K1339" s="83"/>
      <c r="L1339" s="83"/>
      <c r="M1339" s="83"/>
      <c r="N1339" s="83"/>
      <c r="O1339" s="83"/>
      <c r="P1339" s="83"/>
      <c r="Q1339" s="83"/>
      <c r="R1339" s="83"/>
    </row>
    <row r="1340" spans="1:18" s="82" customFormat="1">
      <c r="A1340" s="83"/>
      <c r="D1340" s="83"/>
      <c r="E1340" s="80"/>
      <c r="F1340" s="80"/>
      <c r="G1340" s="81"/>
      <c r="H1340" s="83"/>
      <c r="I1340" s="83"/>
      <c r="J1340" s="83"/>
      <c r="K1340" s="83"/>
      <c r="L1340" s="83"/>
      <c r="M1340" s="83"/>
      <c r="N1340" s="83"/>
      <c r="O1340" s="83"/>
      <c r="P1340" s="83"/>
      <c r="Q1340" s="83"/>
      <c r="R1340" s="83"/>
    </row>
    <row r="1341" spans="1:18" s="82" customFormat="1">
      <c r="A1341" s="83"/>
      <c r="D1341" s="83"/>
      <c r="E1341" s="80"/>
      <c r="F1341" s="80"/>
      <c r="G1341" s="81"/>
      <c r="H1341" s="83"/>
      <c r="I1341" s="83"/>
      <c r="J1341" s="83"/>
      <c r="K1341" s="83"/>
      <c r="L1341" s="83"/>
      <c r="M1341" s="83"/>
      <c r="N1341" s="83"/>
      <c r="O1341" s="83"/>
      <c r="P1341" s="83"/>
      <c r="Q1341" s="83"/>
      <c r="R1341" s="83"/>
    </row>
    <row r="1342" spans="1:18" s="82" customFormat="1">
      <c r="A1342" s="83"/>
      <c r="D1342" s="83"/>
      <c r="E1342" s="80"/>
      <c r="F1342" s="80"/>
      <c r="G1342" s="81"/>
      <c r="H1342" s="83"/>
      <c r="I1342" s="83"/>
      <c r="J1342" s="83"/>
      <c r="K1342" s="83"/>
      <c r="L1342" s="83"/>
      <c r="M1342" s="83"/>
      <c r="N1342" s="83"/>
      <c r="O1342" s="83"/>
      <c r="P1342" s="83"/>
      <c r="Q1342" s="83"/>
      <c r="R1342" s="83"/>
    </row>
    <row r="1343" spans="1:18" s="82" customFormat="1">
      <c r="A1343" s="83"/>
      <c r="D1343" s="83"/>
      <c r="E1343" s="80"/>
      <c r="F1343" s="80"/>
      <c r="G1343" s="81"/>
      <c r="H1343" s="83"/>
      <c r="I1343" s="83"/>
      <c r="J1343" s="83"/>
      <c r="K1343" s="83"/>
      <c r="L1343" s="83"/>
      <c r="M1343" s="83"/>
      <c r="N1343" s="83"/>
      <c r="O1343" s="83"/>
      <c r="P1343" s="83"/>
      <c r="Q1343" s="83"/>
      <c r="R1343" s="83"/>
    </row>
    <row r="1344" spans="1:18" s="82" customFormat="1">
      <c r="A1344" s="83"/>
      <c r="D1344" s="83"/>
      <c r="E1344" s="80"/>
      <c r="F1344" s="80"/>
      <c r="G1344" s="81"/>
      <c r="H1344" s="83"/>
      <c r="I1344" s="83"/>
      <c r="J1344" s="83"/>
      <c r="K1344" s="83"/>
      <c r="L1344" s="83"/>
      <c r="M1344" s="83"/>
      <c r="N1344" s="83"/>
      <c r="O1344" s="83"/>
      <c r="P1344" s="83"/>
      <c r="Q1344" s="83"/>
      <c r="R1344" s="83"/>
    </row>
    <row r="1345" spans="1:18" s="82" customFormat="1">
      <c r="A1345" s="83"/>
      <c r="D1345" s="83"/>
      <c r="E1345" s="80"/>
      <c r="F1345" s="80"/>
      <c r="G1345" s="81"/>
      <c r="H1345" s="83"/>
      <c r="I1345" s="83"/>
      <c r="J1345" s="83"/>
      <c r="K1345" s="83"/>
      <c r="L1345" s="83"/>
      <c r="M1345" s="83"/>
      <c r="N1345" s="83"/>
      <c r="O1345" s="83"/>
      <c r="P1345" s="83"/>
      <c r="Q1345" s="83"/>
      <c r="R1345" s="83"/>
    </row>
    <row r="1346" spans="1:18" s="82" customFormat="1">
      <c r="A1346" s="83"/>
      <c r="D1346" s="83"/>
      <c r="E1346" s="80"/>
      <c r="F1346" s="80"/>
      <c r="G1346" s="81"/>
      <c r="H1346" s="83"/>
      <c r="I1346" s="83"/>
      <c r="J1346" s="83"/>
      <c r="K1346" s="83"/>
      <c r="L1346" s="83"/>
      <c r="M1346" s="83"/>
      <c r="N1346" s="83"/>
      <c r="O1346" s="83"/>
      <c r="P1346" s="83"/>
      <c r="Q1346" s="83"/>
      <c r="R1346" s="83"/>
    </row>
    <row r="1347" spans="1:18" s="82" customFormat="1">
      <c r="A1347" s="83"/>
      <c r="D1347" s="83"/>
      <c r="E1347" s="80"/>
      <c r="F1347" s="80"/>
      <c r="G1347" s="81"/>
      <c r="H1347" s="83"/>
      <c r="I1347" s="83"/>
      <c r="J1347" s="83"/>
      <c r="K1347" s="83"/>
      <c r="L1347" s="83"/>
      <c r="M1347" s="83"/>
      <c r="N1347" s="83"/>
      <c r="O1347" s="83"/>
      <c r="P1347" s="83"/>
      <c r="Q1347" s="83"/>
      <c r="R1347" s="83"/>
    </row>
    <row r="1348" spans="1:18" s="82" customFormat="1">
      <c r="A1348" s="83"/>
      <c r="D1348" s="83"/>
      <c r="E1348" s="80"/>
      <c r="F1348" s="80"/>
      <c r="G1348" s="81"/>
      <c r="H1348" s="83"/>
      <c r="I1348" s="83"/>
      <c r="J1348" s="83"/>
      <c r="K1348" s="83"/>
      <c r="L1348" s="83"/>
      <c r="M1348" s="83"/>
      <c r="N1348" s="83"/>
      <c r="O1348" s="83"/>
      <c r="P1348" s="83"/>
      <c r="Q1348" s="83"/>
      <c r="R1348" s="83"/>
    </row>
    <row r="1349" spans="1:18" s="82" customFormat="1">
      <c r="A1349" s="83"/>
      <c r="D1349" s="83"/>
      <c r="E1349" s="80"/>
      <c r="F1349" s="80"/>
      <c r="G1349" s="81"/>
      <c r="H1349" s="83"/>
      <c r="I1349" s="83"/>
      <c r="J1349" s="83"/>
      <c r="K1349" s="83"/>
      <c r="L1349" s="83"/>
      <c r="M1349" s="83"/>
      <c r="N1349" s="83"/>
      <c r="O1349" s="83"/>
      <c r="P1349" s="83"/>
      <c r="Q1349" s="83"/>
      <c r="R1349" s="83"/>
    </row>
    <row r="1350" spans="1:18" s="82" customFormat="1">
      <c r="A1350" s="83"/>
      <c r="D1350" s="83"/>
      <c r="E1350" s="80"/>
      <c r="F1350" s="80"/>
      <c r="G1350" s="81"/>
      <c r="H1350" s="83"/>
      <c r="I1350" s="83"/>
      <c r="J1350" s="83"/>
      <c r="K1350" s="83"/>
      <c r="L1350" s="83"/>
      <c r="M1350" s="83"/>
      <c r="N1350" s="83"/>
      <c r="O1350" s="83"/>
      <c r="P1350" s="83"/>
      <c r="Q1350" s="83"/>
      <c r="R1350" s="83"/>
    </row>
    <row r="1351" spans="1:18" s="82" customFormat="1">
      <c r="A1351" s="83"/>
      <c r="D1351" s="83"/>
      <c r="E1351" s="80"/>
      <c r="F1351" s="80"/>
      <c r="G1351" s="81"/>
      <c r="H1351" s="83"/>
      <c r="I1351" s="83"/>
      <c r="J1351" s="83"/>
      <c r="K1351" s="83"/>
      <c r="L1351" s="83"/>
      <c r="M1351" s="83"/>
      <c r="N1351" s="83"/>
      <c r="O1351" s="83"/>
      <c r="P1351" s="83"/>
      <c r="Q1351" s="83"/>
      <c r="R1351" s="83"/>
    </row>
    <row r="1352" spans="1:18" s="82" customFormat="1">
      <c r="A1352" s="83"/>
      <c r="D1352" s="83"/>
      <c r="E1352" s="80"/>
      <c r="F1352" s="80"/>
      <c r="G1352" s="81"/>
      <c r="H1352" s="83"/>
      <c r="I1352" s="83"/>
      <c r="J1352" s="83"/>
      <c r="K1352" s="83"/>
      <c r="L1352" s="83"/>
      <c r="M1352" s="83"/>
      <c r="N1352" s="83"/>
      <c r="O1352" s="83"/>
      <c r="P1352" s="83"/>
      <c r="Q1352" s="83"/>
      <c r="R1352" s="83"/>
    </row>
    <row r="1353" spans="1:18" s="82" customFormat="1">
      <c r="A1353" s="83"/>
      <c r="D1353" s="83"/>
      <c r="E1353" s="80"/>
      <c r="F1353" s="80"/>
      <c r="G1353" s="81"/>
      <c r="H1353" s="83"/>
      <c r="I1353" s="83"/>
      <c r="J1353" s="83"/>
      <c r="K1353" s="83"/>
      <c r="L1353" s="83"/>
      <c r="M1353" s="83"/>
      <c r="N1353" s="83"/>
      <c r="O1353" s="83"/>
      <c r="P1353" s="83"/>
      <c r="Q1353" s="83"/>
      <c r="R1353" s="83"/>
    </row>
    <row r="1354" spans="1:18" s="82" customFormat="1">
      <c r="A1354" s="83"/>
      <c r="D1354" s="83"/>
      <c r="E1354" s="80"/>
      <c r="F1354" s="80"/>
      <c r="G1354" s="81"/>
      <c r="H1354" s="83"/>
      <c r="I1354" s="83"/>
      <c r="J1354" s="83"/>
      <c r="K1354" s="83"/>
      <c r="L1354" s="83"/>
      <c r="M1354" s="83"/>
      <c r="N1354" s="83"/>
      <c r="O1354" s="83"/>
      <c r="P1354" s="83"/>
      <c r="Q1354" s="83"/>
      <c r="R1354" s="83"/>
    </row>
    <row r="1355" spans="1:18" s="82" customFormat="1">
      <c r="A1355" s="83"/>
      <c r="D1355" s="83"/>
      <c r="E1355" s="80"/>
      <c r="F1355" s="80"/>
      <c r="G1355" s="81"/>
      <c r="H1355" s="83"/>
      <c r="I1355" s="83"/>
      <c r="J1355" s="83"/>
      <c r="K1355" s="83"/>
      <c r="L1355" s="83"/>
      <c r="M1355" s="83"/>
      <c r="N1355" s="83"/>
      <c r="O1355" s="83"/>
      <c r="P1355" s="83"/>
      <c r="Q1355" s="83"/>
      <c r="R1355" s="83"/>
    </row>
    <row r="1356" spans="1:18" s="82" customFormat="1">
      <c r="A1356" s="83"/>
      <c r="D1356" s="83"/>
      <c r="E1356" s="80"/>
      <c r="F1356" s="80"/>
      <c r="G1356" s="81"/>
      <c r="H1356" s="83"/>
      <c r="I1356" s="83"/>
      <c r="J1356" s="83"/>
      <c r="K1356" s="83"/>
      <c r="L1356" s="83"/>
      <c r="M1356" s="83"/>
      <c r="N1356" s="83"/>
      <c r="O1356" s="83"/>
      <c r="P1356" s="83"/>
      <c r="Q1356" s="83"/>
      <c r="R1356" s="83"/>
    </row>
    <row r="1357" spans="1:18" s="82" customFormat="1">
      <c r="A1357" s="83"/>
      <c r="D1357" s="83"/>
      <c r="E1357" s="80"/>
      <c r="F1357" s="80"/>
      <c r="G1357" s="81"/>
      <c r="H1357" s="83"/>
      <c r="I1357" s="83"/>
      <c r="J1357" s="83"/>
      <c r="K1357" s="83"/>
      <c r="L1357" s="83"/>
      <c r="M1357" s="83"/>
      <c r="N1357" s="83"/>
      <c r="O1357" s="83"/>
      <c r="P1357" s="83"/>
      <c r="Q1357" s="83"/>
      <c r="R1357" s="83"/>
    </row>
    <row r="1358" spans="1:18" s="82" customFormat="1">
      <c r="A1358" s="83"/>
      <c r="D1358" s="83"/>
      <c r="E1358" s="80"/>
      <c r="F1358" s="80"/>
      <c r="G1358" s="81"/>
      <c r="H1358" s="83"/>
      <c r="I1358" s="83"/>
      <c r="J1358" s="83"/>
      <c r="K1358" s="83"/>
      <c r="L1358" s="83"/>
      <c r="M1358" s="83"/>
      <c r="N1358" s="83"/>
      <c r="O1358" s="83"/>
      <c r="P1358" s="83"/>
      <c r="Q1358" s="83"/>
      <c r="R1358" s="83"/>
    </row>
    <row r="1359" spans="1:18" s="82" customFormat="1">
      <c r="A1359" s="83"/>
      <c r="D1359" s="83"/>
      <c r="E1359" s="80"/>
      <c r="F1359" s="80"/>
      <c r="G1359" s="81"/>
      <c r="H1359" s="83"/>
      <c r="I1359" s="83"/>
      <c r="J1359" s="83"/>
      <c r="K1359" s="83"/>
      <c r="L1359" s="83"/>
      <c r="M1359" s="83"/>
      <c r="N1359" s="83"/>
      <c r="O1359" s="83"/>
      <c r="P1359" s="83"/>
      <c r="Q1359" s="83"/>
      <c r="R1359" s="83"/>
    </row>
    <row r="1360" spans="1:18" s="82" customFormat="1">
      <c r="A1360" s="83"/>
      <c r="D1360" s="83"/>
      <c r="E1360" s="80"/>
      <c r="F1360" s="80"/>
      <c r="G1360" s="81"/>
      <c r="H1360" s="83"/>
      <c r="I1360" s="83"/>
      <c r="J1360" s="83"/>
      <c r="K1360" s="83"/>
      <c r="L1360" s="83"/>
      <c r="M1360" s="83"/>
      <c r="N1360" s="83"/>
      <c r="O1360" s="83"/>
      <c r="P1360" s="83"/>
      <c r="Q1360" s="83"/>
      <c r="R1360" s="83"/>
    </row>
    <row r="1361" spans="1:18" s="82" customFormat="1">
      <c r="A1361" s="83"/>
      <c r="D1361" s="83"/>
      <c r="E1361" s="80"/>
      <c r="F1361" s="80"/>
      <c r="G1361" s="81"/>
      <c r="H1361" s="83"/>
      <c r="I1361" s="83"/>
      <c r="J1361" s="83"/>
      <c r="K1361" s="83"/>
      <c r="L1361" s="83"/>
      <c r="M1361" s="83"/>
      <c r="N1361" s="83"/>
      <c r="O1361" s="83"/>
      <c r="P1361" s="83"/>
      <c r="Q1361" s="83"/>
      <c r="R1361" s="83"/>
    </row>
    <row r="1362" spans="1:18" s="82" customFormat="1">
      <c r="A1362" s="83"/>
      <c r="D1362" s="83"/>
      <c r="E1362" s="80"/>
      <c r="F1362" s="80"/>
      <c r="G1362" s="81"/>
      <c r="H1362" s="83"/>
      <c r="I1362" s="83"/>
      <c r="J1362" s="83"/>
      <c r="K1362" s="83"/>
      <c r="L1362" s="83"/>
      <c r="M1362" s="83"/>
      <c r="N1362" s="83"/>
      <c r="O1362" s="83"/>
      <c r="P1362" s="83"/>
      <c r="Q1362" s="83"/>
      <c r="R1362" s="83"/>
    </row>
    <row r="1363" spans="1:18" s="82" customFormat="1">
      <c r="A1363" s="83"/>
      <c r="D1363" s="83"/>
      <c r="E1363" s="80"/>
      <c r="F1363" s="80"/>
      <c r="G1363" s="81"/>
      <c r="H1363" s="83"/>
      <c r="I1363" s="83"/>
      <c r="J1363" s="83"/>
      <c r="K1363" s="83"/>
      <c r="L1363" s="83"/>
      <c r="M1363" s="83"/>
      <c r="N1363" s="83"/>
      <c r="O1363" s="83"/>
      <c r="P1363" s="83"/>
      <c r="Q1363" s="83"/>
      <c r="R1363" s="83"/>
    </row>
    <row r="1364" spans="1:18" s="82" customFormat="1">
      <c r="A1364" s="83"/>
      <c r="D1364" s="83"/>
      <c r="E1364" s="80"/>
      <c r="F1364" s="80"/>
      <c r="G1364" s="81"/>
      <c r="H1364" s="83"/>
      <c r="I1364" s="83"/>
      <c r="J1364" s="83"/>
      <c r="K1364" s="83"/>
      <c r="L1364" s="83"/>
      <c r="M1364" s="83"/>
      <c r="N1364" s="83"/>
      <c r="O1364" s="83"/>
      <c r="P1364" s="83"/>
      <c r="Q1364" s="83"/>
      <c r="R1364" s="83"/>
    </row>
    <row r="1365" spans="1:18" s="82" customFormat="1">
      <c r="A1365" s="83"/>
      <c r="D1365" s="83"/>
      <c r="E1365" s="80"/>
      <c r="F1365" s="80"/>
      <c r="G1365" s="81"/>
      <c r="H1365" s="83"/>
      <c r="I1365" s="83"/>
      <c r="J1365" s="83"/>
      <c r="K1365" s="83"/>
      <c r="L1365" s="83"/>
      <c r="M1365" s="83"/>
      <c r="N1365" s="83"/>
      <c r="O1365" s="83"/>
      <c r="P1365" s="83"/>
      <c r="Q1365" s="83"/>
      <c r="R1365" s="83"/>
    </row>
    <row r="1366" spans="1:18" s="82" customFormat="1">
      <c r="A1366" s="83"/>
      <c r="D1366" s="83"/>
      <c r="E1366" s="80"/>
      <c r="F1366" s="80"/>
      <c r="G1366" s="81"/>
      <c r="H1366" s="83"/>
      <c r="I1366" s="83"/>
      <c r="J1366" s="83"/>
      <c r="K1366" s="83"/>
      <c r="L1366" s="83"/>
      <c r="M1366" s="83"/>
      <c r="N1366" s="83"/>
      <c r="O1366" s="83"/>
      <c r="P1366" s="83"/>
      <c r="Q1366" s="83"/>
      <c r="R1366" s="83"/>
    </row>
    <row r="1367" spans="1:18" s="82" customFormat="1">
      <c r="A1367" s="83"/>
      <c r="D1367" s="83"/>
      <c r="E1367" s="80"/>
      <c r="F1367" s="80"/>
      <c r="G1367" s="81"/>
      <c r="H1367" s="83"/>
      <c r="I1367" s="83"/>
      <c r="J1367" s="83"/>
      <c r="K1367" s="83"/>
      <c r="L1367" s="83"/>
      <c r="M1367" s="83"/>
      <c r="N1367" s="83"/>
      <c r="O1367" s="83"/>
      <c r="P1367" s="83"/>
      <c r="Q1367" s="83"/>
      <c r="R1367" s="83"/>
    </row>
    <row r="1368" spans="1:18" s="82" customFormat="1">
      <c r="A1368" s="83"/>
      <c r="D1368" s="83"/>
      <c r="E1368" s="80"/>
      <c r="F1368" s="80"/>
      <c r="G1368" s="81"/>
      <c r="H1368" s="83"/>
      <c r="I1368" s="83"/>
      <c r="J1368" s="83"/>
      <c r="K1368" s="83"/>
      <c r="L1368" s="83"/>
      <c r="M1368" s="83"/>
      <c r="N1368" s="83"/>
      <c r="O1368" s="83"/>
      <c r="P1368" s="83"/>
      <c r="Q1368" s="83"/>
      <c r="R1368" s="83"/>
    </row>
    <row r="1369" spans="1:18" s="82" customFormat="1">
      <c r="A1369" s="83"/>
      <c r="D1369" s="83"/>
      <c r="E1369" s="80"/>
      <c r="F1369" s="80"/>
      <c r="G1369" s="81"/>
      <c r="H1369" s="83"/>
      <c r="I1369" s="83"/>
      <c r="J1369" s="83"/>
      <c r="K1369" s="83"/>
      <c r="L1369" s="83"/>
      <c r="M1369" s="83"/>
      <c r="N1369" s="83"/>
      <c r="O1369" s="83"/>
      <c r="P1369" s="83"/>
      <c r="Q1369" s="83"/>
      <c r="R1369" s="83"/>
    </row>
    <row r="1370" spans="1:18" s="82" customFormat="1">
      <c r="A1370" s="83"/>
      <c r="D1370" s="83"/>
      <c r="E1370" s="80"/>
      <c r="F1370" s="80"/>
      <c r="G1370" s="81"/>
      <c r="H1370" s="83"/>
      <c r="I1370" s="83"/>
      <c r="J1370" s="83"/>
      <c r="K1370" s="83"/>
      <c r="L1370" s="83"/>
      <c r="M1370" s="83"/>
      <c r="N1370" s="83"/>
      <c r="O1370" s="83"/>
      <c r="P1370" s="83"/>
      <c r="Q1370" s="83"/>
      <c r="R1370" s="83"/>
    </row>
    <row r="1371" spans="1:18" s="82" customFormat="1">
      <c r="A1371" s="83"/>
      <c r="D1371" s="83"/>
      <c r="E1371" s="80"/>
      <c r="F1371" s="80"/>
      <c r="G1371" s="81"/>
      <c r="H1371" s="83"/>
      <c r="I1371" s="83"/>
      <c r="J1371" s="83"/>
      <c r="K1371" s="83"/>
      <c r="L1371" s="83"/>
      <c r="M1371" s="83"/>
      <c r="N1371" s="83"/>
      <c r="O1371" s="83"/>
      <c r="P1371" s="83"/>
      <c r="Q1371" s="83"/>
      <c r="R1371" s="83"/>
    </row>
    <row r="1372" spans="1:18" s="82" customFormat="1">
      <c r="A1372" s="83"/>
      <c r="D1372" s="83"/>
      <c r="E1372" s="80"/>
      <c r="F1372" s="80"/>
      <c r="G1372" s="81"/>
      <c r="H1372" s="83"/>
      <c r="I1372" s="83"/>
      <c r="J1372" s="83"/>
      <c r="K1372" s="83"/>
      <c r="L1372" s="83"/>
      <c r="M1372" s="83"/>
      <c r="N1372" s="83"/>
      <c r="O1372" s="83"/>
      <c r="P1372" s="83"/>
      <c r="Q1372" s="83"/>
      <c r="R1372" s="83"/>
    </row>
    <row r="1373" spans="1:18" s="82" customFormat="1">
      <c r="A1373" s="83"/>
      <c r="D1373" s="83"/>
      <c r="E1373" s="80"/>
      <c r="F1373" s="80"/>
      <c r="G1373" s="81"/>
      <c r="H1373" s="83"/>
      <c r="I1373" s="83"/>
      <c r="J1373" s="83"/>
      <c r="K1373" s="83"/>
      <c r="L1373" s="83"/>
      <c r="M1373" s="83"/>
      <c r="N1373" s="83"/>
      <c r="O1373" s="83"/>
      <c r="P1373" s="83"/>
      <c r="Q1373" s="83"/>
      <c r="R1373" s="83"/>
    </row>
    <row r="1374" spans="1:18" s="82" customFormat="1">
      <c r="A1374" s="83"/>
      <c r="D1374" s="83"/>
      <c r="E1374" s="80"/>
      <c r="F1374" s="80"/>
      <c r="G1374" s="81"/>
      <c r="H1374" s="83"/>
      <c r="I1374" s="83"/>
      <c r="J1374" s="83"/>
      <c r="K1374" s="83"/>
      <c r="L1374" s="83"/>
      <c r="M1374" s="83"/>
      <c r="N1374" s="83"/>
      <c r="O1374" s="83"/>
      <c r="P1374" s="83"/>
      <c r="Q1374" s="83"/>
      <c r="R1374" s="83"/>
    </row>
    <row r="1375" spans="1:18" s="82" customFormat="1">
      <c r="A1375" s="83"/>
      <c r="D1375" s="83"/>
      <c r="E1375" s="80"/>
      <c r="F1375" s="80"/>
      <c r="G1375" s="81"/>
      <c r="H1375" s="83"/>
      <c r="I1375" s="83"/>
      <c r="J1375" s="83"/>
      <c r="K1375" s="83"/>
      <c r="L1375" s="83"/>
      <c r="M1375" s="83"/>
      <c r="N1375" s="83"/>
      <c r="O1375" s="83"/>
      <c r="P1375" s="83"/>
      <c r="Q1375" s="83"/>
      <c r="R1375" s="83"/>
    </row>
    <row r="1376" spans="1:18" s="82" customFormat="1">
      <c r="A1376" s="83"/>
      <c r="D1376" s="83"/>
      <c r="E1376" s="80"/>
      <c r="F1376" s="80"/>
      <c r="G1376" s="81"/>
      <c r="H1376" s="83"/>
      <c r="I1376" s="83"/>
      <c r="J1376" s="83"/>
      <c r="K1376" s="83"/>
      <c r="L1376" s="83"/>
      <c r="M1376" s="83"/>
      <c r="N1376" s="83"/>
      <c r="O1376" s="83"/>
      <c r="P1376" s="83"/>
      <c r="Q1376" s="83"/>
      <c r="R1376" s="83"/>
    </row>
    <row r="1377" spans="1:18" s="82" customFormat="1">
      <c r="A1377" s="83"/>
      <c r="D1377" s="83"/>
      <c r="E1377" s="80"/>
      <c r="F1377" s="80"/>
      <c r="G1377" s="81"/>
      <c r="H1377" s="83"/>
      <c r="I1377" s="83"/>
      <c r="J1377" s="83"/>
      <c r="K1377" s="83"/>
      <c r="L1377" s="83"/>
      <c r="M1377" s="83"/>
      <c r="N1377" s="83"/>
      <c r="O1377" s="83"/>
      <c r="P1377" s="83"/>
      <c r="Q1377" s="83"/>
      <c r="R1377" s="83"/>
    </row>
    <row r="1378" spans="1:18" s="82" customFormat="1">
      <c r="A1378" s="83"/>
      <c r="D1378" s="83"/>
      <c r="E1378" s="80"/>
      <c r="F1378" s="80"/>
      <c r="G1378" s="81"/>
      <c r="H1378" s="83"/>
      <c r="I1378" s="83"/>
      <c r="J1378" s="83"/>
      <c r="K1378" s="83"/>
      <c r="L1378" s="83"/>
      <c r="M1378" s="83"/>
      <c r="N1378" s="83"/>
      <c r="O1378" s="83"/>
      <c r="P1378" s="83"/>
      <c r="Q1378" s="83"/>
      <c r="R1378" s="83"/>
    </row>
    <row r="1379" spans="1:18" s="82" customFormat="1">
      <c r="A1379" s="83"/>
      <c r="D1379" s="83"/>
      <c r="E1379" s="80"/>
      <c r="F1379" s="80"/>
      <c r="G1379" s="81"/>
      <c r="H1379" s="83"/>
      <c r="I1379" s="83"/>
      <c r="J1379" s="83"/>
      <c r="K1379" s="83"/>
      <c r="L1379" s="83"/>
      <c r="M1379" s="83"/>
      <c r="N1379" s="83"/>
      <c r="O1379" s="83"/>
      <c r="P1379" s="83"/>
      <c r="Q1379" s="83"/>
      <c r="R1379" s="83"/>
    </row>
    <row r="1380" spans="1:18" s="82" customFormat="1">
      <c r="A1380" s="83"/>
      <c r="D1380" s="83"/>
      <c r="E1380" s="80"/>
      <c r="F1380" s="80"/>
      <c r="G1380" s="81"/>
      <c r="H1380" s="83"/>
      <c r="I1380" s="83"/>
      <c r="J1380" s="83"/>
      <c r="K1380" s="83"/>
      <c r="L1380" s="83"/>
      <c r="M1380" s="83"/>
      <c r="N1380" s="83"/>
      <c r="O1380" s="83"/>
      <c r="P1380" s="83"/>
      <c r="Q1380" s="83"/>
      <c r="R1380" s="83"/>
    </row>
    <row r="1381" spans="1:18" s="82" customFormat="1">
      <c r="A1381" s="83"/>
      <c r="D1381" s="83"/>
      <c r="E1381" s="80"/>
      <c r="F1381" s="80"/>
      <c r="G1381" s="81"/>
      <c r="H1381" s="83"/>
      <c r="I1381" s="83"/>
      <c r="J1381" s="83"/>
      <c r="K1381" s="83"/>
      <c r="L1381" s="83"/>
      <c r="M1381" s="83"/>
      <c r="N1381" s="83"/>
      <c r="O1381" s="83"/>
      <c r="P1381" s="83"/>
      <c r="Q1381" s="83"/>
      <c r="R1381" s="83"/>
    </row>
    <row r="1382" spans="1:18" s="82" customFormat="1">
      <c r="A1382" s="83"/>
      <c r="D1382" s="83"/>
      <c r="E1382" s="80"/>
      <c r="F1382" s="80"/>
      <c r="G1382" s="81"/>
      <c r="H1382" s="83"/>
      <c r="I1382" s="83"/>
      <c r="J1382" s="83"/>
      <c r="K1382" s="83"/>
      <c r="L1382" s="83"/>
      <c r="M1382" s="83"/>
      <c r="N1382" s="83"/>
      <c r="O1382" s="83"/>
      <c r="P1382" s="83"/>
      <c r="Q1382" s="83"/>
      <c r="R1382" s="83"/>
    </row>
    <row r="1383" spans="1:18" s="82" customFormat="1">
      <c r="A1383" s="83"/>
      <c r="D1383" s="83"/>
      <c r="E1383" s="80"/>
      <c r="F1383" s="80"/>
      <c r="G1383" s="81"/>
      <c r="H1383" s="83"/>
      <c r="I1383" s="83"/>
      <c r="J1383" s="83"/>
      <c r="K1383" s="83"/>
      <c r="L1383" s="83"/>
      <c r="M1383" s="83"/>
      <c r="N1383" s="83"/>
      <c r="O1383" s="83"/>
      <c r="P1383" s="83"/>
      <c r="Q1383" s="83"/>
      <c r="R1383" s="83"/>
    </row>
    <row r="1384" spans="1:18" s="82" customFormat="1">
      <c r="A1384" s="83"/>
      <c r="D1384" s="83"/>
      <c r="E1384" s="80"/>
      <c r="F1384" s="80"/>
      <c r="G1384" s="81"/>
      <c r="H1384" s="83"/>
      <c r="I1384" s="83"/>
      <c r="J1384" s="83"/>
      <c r="K1384" s="83"/>
      <c r="L1384" s="83"/>
      <c r="M1384" s="83"/>
      <c r="N1384" s="83"/>
      <c r="O1384" s="83"/>
      <c r="P1384" s="83"/>
      <c r="Q1384" s="83"/>
      <c r="R1384" s="83"/>
    </row>
    <row r="1385" spans="1:18" s="82" customFormat="1">
      <c r="A1385" s="83"/>
      <c r="D1385" s="83"/>
      <c r="E1385" s="80"/>
      <c r="F1385" s="80"/>
      <c r="G1385" s="81"/>
      <c r="H1385" s="83"/>
      <c r="I1385" s="83"/>
      <c r="J1385" s="83"/>
      <c r="K1385" s="83"/>
      <c r="L1385" s="83"/>
      <c r="M1385" s="83"/>
      <c r="N1385" s="83"/>
      <c r="O1385" s="83"/>
      <c r="P1385" s="83"/>
      <c r="Q1385" s="83"/>
      <c r="R1385" s="83"/>
    </row>
    <row r="1386" spans="1:18" s="82" customFormat="1">
      <c r="A1386" s="83"/>
      <c r="D1386" s="83"/>
      <c r="E1386" s="80"/>
      <c r="F1386" s="80"/>
      <c r="G1386" s="81"/>
      <c r="H1386" s="83"/>
      <c r="I1386" s="83"/>
      <c r="J1386" s="83"/>
      <c r="K1386" s="83"/>
      <c r="L1386" s="83"/>
      <c r="M1386" s="83"/>
      <c r="N1386" s="83"/>
      <c r="O1386" s="83"/>
      <c r="P1386" s="83"/>
      <c r="Q1386" s="83"/>
      <c r="R1386" s="83"/>
    </row>
    <row r="1387" spans="1:18" s="82" customFormat="1">
      <c r="A1387" s="83"/>
      <c r="D1387" s="83"/>
      <c r="E1387" s="80"/>
      <c r="F1387" s="80"/>
      <c r="G1387" s="81"/>
      <c r="H1387" s="83"/>
      <c r="I1387" s="83"/>
      <c r="J1387" s="83"/>
      <c r="K1387" s="83"/>
      <c r="L1387" s="83"/>
      <c r="M1387" s="83"/>
      <c r="N1387" s="83"/>
      <c r="O1387" s="83"/>
      <c r="P1387" s="83"/>
      <c r="Q1387" s="83"/>
      <c r="R1387" s="83"/>
    </row>
    <row r="1388" spans="1:18" s="82" customFormat="1">
      <c r="A1388" s="83"/>
      <c r="D1388" s="83"/>
      <c r="E1388" s="80"/>
      <c r="F1388" s="80"/>
      <c r="G1388" s="81"/>
      <c r="H1388" s="83"/>
      <c r="I1388" s="83"/>
      <c r="J1388" s="83"/>
      <c r="K1388" s="83"/>
      <c r="L1388" s="83"/>
      <c r="M1388" s="83"/>
      <c r="N1388" s="83"/>
      <c r="O1388" s="83"/>
      <c r="P1388" s="83"/>
      <c r="Q1388" s="83"/>
      <c r="R1388" s="83"/>
    </row>
    <row r="1389" spans="1:18" s="82" customFormat="1">
      <c r="A1389" s="83"/>
      <c r="D1389" s="83"/>
      <c r="E1389" s="80"/>
      <c r="F1389" s="80"/>
      <c r="G1389" s="81"/>
      <c r="H1389" s="83"/>
      <c r="I1389" s="83"/>
      <c r="J1389" s="83"/>
      <c r="K1389" s="83"/>
      <c r="L1389" s="83"/>
      <c r="M1389" s="83"/>
      <c r="N1389" s="83"/>
      <c r="O1389" s="83"/>
      <c r="P1389" s="83"/>
      <c r="Q1389" s="83"/>
      <c r="R1389" s="83"/>
    </row>
    <row r="1390" spans="1:18" s="82" customFormat="1">
      <c r="A1390" s="83"/>
      <c r="D1390" s="83"/>
      <c r="E1390" s="80"/>
      <c r="F1390" s="80"/>
      <c r="G1390" s="81"/>
      <c r="H1390" s="83"/>
      <c r="I1390" s="83"/>
      <c r="J1390" s="83"/>
      <c r="K1390" s="83"/>
      <c r="L1390" s="83"/>
      <c r="M1390" s="83"/>
      <c r="N1390" s="83"/>
      <c r="O1390" s="83"/>
      <c r="P1390" s="83"/>
      <c r="Q1390" s="83"/>
      <c r="R1390" s="83"/>
    </row>
    <row r="1391" spans="1:18" s="82" customFormat="1">
      <c r="A1391" s="83"/>
      <c r="D1391" s="83"/>
      <c r="E1391" s="80"/>
      <c r="F1391" s="80"/>
      <c r="G1391" s="81"/>
      <c r="H1391" s="83"/>
      <c r="I1391" s="83"/>
      <c r="J1391" s="83"/>
      <c r="K1391" s="83"/>
      <c r="L1391" s="83"/>
      <c r="M1391" s="83"/>
      <c r="N1391" s="83"/>
      <c r="O1391" s="83"/>
      <c r="P1391" s="83"/>
      <c r="Q1391" s="83"/>
      <c r="R1391" s="83"/>
    </row>
    <row r="1392" spans="1:18" s="82" customFormat="1">
      <c r="A1392" s="83"/>
      <c r="D1392" s="83"/>
      <c r="E1392" s="80"/>
      <c r="F1392" s="80"/>
      <c r="G1392" s="81"/>
      <c r="H1392" s="83"/>
      <c r="I1392" s="83"/>
      <c r="J1392" s="83"/>
      <c r="K1392" s="83"/>
      <c r="L1392" s="83"/>
      <c r="M1392" s="83"/>
      <c r="N1392" s="83"/>
      <c r="O1392" s="83"/>
      <c r="P1392" s="83"/>
      <c r="Q1392" s="83"/>
      <c r="R1392" s="83"/>
    </row>
    <row r="1393" spans="1:18" s="82" customFormat="1">
      <c r="A1393" s="83"/>
      <c r="D1393" s="83"/>
      <c r="E1393" s="80"/>
      <c r="F1393" s="80"/>
      <c r="G1393" s="81"/>
      <c r="H1393" s="83"/>
      <c r="I1393" s="83"/>
      <c r="J1393" s="83"/>
      <c r="K1393" s="83"/>
      <c r="L1393" s="83"/>
      <c r="M1393" s="83"/>
      <c r="N1393" s="83"/>
      <c r="O1393" s="83"/>
      <c r="P1393" s="83"/>
      <c r="Q1393" s="83"/>
      <c r="R1393" s="83"/>
    </row>
    <row r="1394" spans="1:18" s="82" customFormat="1">
      <c r="A1394" s="83"/>
      <c r="D1394" s="83"/>
      <c r="E1394" s="80"/>
      <c r="F1394" s="80"/>
      <c r="G1394" s="81"/>
      <c r="H1394" s="83"/>
      <c r="I1394" s="83"/>
      <c r="J1394" s="83"/>
      <c r="K1394" s="83"/>
      <c r="L1394" s="83"/>
      <c r="M1394" s="83"/>
      <c r="N1394" s="83"/>
      <c r="O1394" s="83"/>
      <c r="P1394" s="83"/>
      <c r="Q1394" s="83"/>
      <c r="R1394" s="83"/>
    </row>
    <row r="1395" spans="1:18" s="82" customFormat="1">
      <c r="A1395" s="83"/>
      <c r="D1395" s="83"/>
      <c r="E1395" s="80"/>
      <c r="F1395" s="80"/>
      <c r="G1395" s="81"/>
      <c r="H1395" s="83"/>
      <c r="I1395" s="83"/>
      <c r="J1395" s="83"/>
      <c r="K1395" s="83"/>
      <c r="L1395" s="83"/>
      <c r="M1395" s="83"/>
      <c r="N1395" s="83"/>
      <c r="O1395" s="83"/>
      <c r="P1395" s="83"/>
      <c r="Q1395" s="83"/>
      <c r="R1395" s="83"/>
    </row>
    <row r="1396" spans="1:18" s="82" customFormat="1">
      <c r="A1396" s="83"/>
      <c r="D1396" s="83"/>
      <c r="E1396" s="80"/>
      <c r="F1396" s="80"/>
      <c r="G1396" s="81"/>
      <c r="H1396" s="83"/>
      <c r="I1396" s="83"/>
      <c r="J1396" s="83"/>
      <c r="K1396" s="83"/>
      <c r="L1396" s="83"/>
      <c r="M1396" s="83"/>
      <c r="N1396" s="83"/>
      <c r="O1396" s="83"/>
      <c r="P1396" s="83"/>
      <c r="Q1396" s="83"/>
      <c r="R1396" s="83"/>
    </row>
    <row r="1397" spans="1:18" s="82" customFormat="1">
      <c r="A1397" s="83"/>
      <c r="D1397" s="83"/>
      <c r="E1397" s="80"/>
      <c r="F1397" s="80"/>
      <c r="G1397" s="81"/>
      <c r="H1397" s="83"/>
      <c r="I1397" s="83"/>
      <c r="J1397" s="83"/>
      <c r="K1397" s="83"/>
      <c r="L1397" s="83"/>
      <c r="M1397" s="83"/>
      <c r="N1397" s="83"/>
      <c r="O1397" s="83"/>
      <c r="P1397" s="83"/>
      <c r="Q1397" s="83"/>
      <c r="R1397" s="83"/>
    </row>
    <row r="1398" spans="1:18" s="82" customFormat="1">
      <c r="A1398" s="83"/>
      <c r="D1398" s="83"/>
      <c r="E1398" s="80"/>
      <c r="F1398" s="80"/>
      <c r="G1398" s="81"/>
      <c r="H1398" s="83"/>
      <c r="I1398" s="83"/>
      <c r="J1398" s="83"/>
      <c r="K1398" s="83"/>
      <c r="L1398" s="83"/>
      <c r="M1398" s="83"/>
      <c r="N1398" s="83"/>
      <c r="O1398" s="83"/>
      <c r="P1398" s="83"/>
      <c r="Q1398" s="83"/>
      <c r="R1398" s="83"/>
    </row>
    <row r="1399" spans="1:18" s="82" customFormat="1">
      <c r="A1399" s="83"/>
      <c r="D1399" s="83"/>
      <c r="E1399" s="80"/>
      <c r="F1399" s="80"/>
      <c r="G1399" s="81"/>
      <c r="H1399" s="83"/>
      <c r="I1399" s="83"/>
      <c r="J1399" s="83"/>
      <c r="K1399" s="83"/>
      <c r="L1399" s="83"/>
      <c r="M1399" s="83"/>
      <c r="N1399" s="83"/>
      <c r="O1399" s="83"/>
      <c r="P1399" s="83"/>
      <c r="Q1399" s="83"/>
      <c r="R1399" s="83"/>
    </row>
    <row r="1400" spans="1:18" s="82" customFormat="1">
      <c r="A1400" s="83"/>
      <c r="D1400" s="83"/>
      <c r="E1400" s="80"/>
      <c r="F1400" s="80"/>
      <c r="G1400" s="81"/>
      <c r="H1400" s="83"/>
      <c r="I1400" s="83"/>
      <c r="J1400" s="83"/>
      <c r="K1400" s="83"/>
      <c r="L1400" s="83"/>
      <c r="M1400" s="83"/>
      <c r="N1400" s="83"/>
      <c r="O1400" s="83"/>
      <c r="P1400" s="83"/>
      <c r="Q1400" s="83"/>
      <c r="R1400" s="83"/>
    </row>
    <row r="1401" spans="1:18" s="82" customFormat="1">
      <c r="A1401" s="83"/>
      <c r="D1401" s="83"/>
      <c r="E1401" s="80"/>
      <c r="F1401" s="80"/>
      <c r="G1401" s="81"/>
      <c r="H1401" s="83"/>
      <c r="I1401" s="83"/>
      <c r="J1401" s="83"/>
      <c r="K1401" s="83"/>
      <c r="L1401" s="83"/>
      <c r="M1401" s="83"/>
      <c r="N1401" s="83"/>
      <c r="O1401" s="83"/>
      <c r="P1401" s="83"/>
      <c r="Q1401" s="83"/>
      <c r="R1401" s="83"/>
    </row>
    <row r="1402" spans="1:18" s="82" customFormat="1">
      <c r="A1402" s="83"/>
      <c r="D1402" s="83"/>
      <c r="E1402" s="80"/>
      <c r="F1402" s="80"/>
      <c r="G1402" s="81"/>
      <c r="H1402" s="83"/>
      <c r="I1402" s="83"/>
      <c r="J1402" s="83"/>
      <c r="K1402" s="83"/>
      <c r="L1402" s="83"/>
      <c r="M1402" s="83"/>
      <c r="N1402" s="83"/>
      <c r="O1402" s="83"/>
      <c r="P1402" s="83"/>
      <c r="Q1402" s="83"/>
      <c r="R1402" s="83"/>
    </row>
    <row r="1403" spans="1:18" s="82" customFormat="1">
      <c r="A1403" s="83"/>
      <c r="D1403" s="83"/>
      <c r="E1403" s="80"/>
      <c r="F1403" s="80"/>
      <c r="G1403" s="81"/>
      <c r="H1403" s="83"/>
      <c r="I1403" s="83"/>
      <c r="J1403" s="83"/>
      <c r="K1403" s="83"/>
      <c r="L1403" s="83"/>
      <c r="M1403" s="83"/>
      <c r="N1403" s="83"/>
      <c r="O1403" s="83"/>
      <c r="P1403" s="83"/>
      <c r="Q1403" s="83"/>
      <c r="R1403" s="83"/>
    </row>
    <row r="1404" spans="1:18" s="82" customFormat="1">
      <c r="A1404" s="83"/>
      <c r="D1404" s="83"/>
      <c r="E1404" s="80"/>
      <c r="F1404" s="80"/>
      <c r="G1404" s="81"/>
      <c r="H1404" s="83"/>
      <c r="I1404" s="83"/>
      <c r="J1404" s="83"/>
      <c r="K1404" s="83"/>
      <c r="L1404" s="83"/>
      <c r="M1404" s="83"/>
      <c r="N1404" s="83"/>
      <c r="O1404" s="83"/>
      <c r="P1404" s="83"/>
      <c r="Q1404" s="83"/>
      <c r="R1404" s="83"/>
    </row>
    <row r="1405" spans="1:18" s="82" customFormat="1">
      <c r="A1405" s="83"/>
      <c r="D1405" s="83"/>
      <c r="E1405" s="80"/>
      <c r="F1405" s="80"/>
      <c r="G1405" s="81"/>
      <c r="H1405" s="83"/>
      <c r="I1405" s="83"/>
      <c r="J1405" s="83"/>
      <c r="K1405" s="83"/>
      <c r="L1405" s="83"/>
      <c r="M1405" s="83"/>
      <c r="N1405" s="83"/>
      <c r="O1405" s="83"/>
      <c r="P1405" s="83"/>
      <c r="Q1405" s="83"/>
      <c r="R1405" s="83"/>
    </row>
    <row r="1406" spans="1:18" s="82" customFormat="1">
      <c r="A1406" s="83"/>
      <c r="D1406" s="83"/>
      <c r="E1406" s="80"/>
      <c r="F1406" s="80"/>
      <c r="G1406" s="81"/>
      <c r="H1406" s="83"/>
      <c r="I1406" s="83"/>
      <c r="J1406" s="83"/>
      <c r="K1406" s="83"/>
      <c r="L1406" s="83"/>
      <c r="M1406" s="83"/>
      <c r="N1406" s="83"/>
      <c r="O1406" s="83"/>
      <c r="P1406" s="83"/>
      <c r="Q1406" s="83"/>
      <c r="R1406" s="83"/>
    </row>
    <row r="1407" spans="1:18" s="82" customFormat="1">
      <c r="A1407" s="83"/>
      <c r="D1407" s="83"/>
      <c r="E1407" s="80"/>
      <c r="F1407" s="80"/>
      <c r="G1407" s="81"/>
      <c r="H1407" s="83"/>
      <c r="I1407" s="83"/>
      <c r="J1407" s="83"/>
      <c r="K1407" s="83"/>
      <c r="L1407" s="83"/>
      <c r="M1407" s="83"/>
      <c r="N1407" s="83"/>
      <c r="O1407" s="83"/>
      <c r="P1407" s="83"/>
      <c r="Q1407" s="83"/>
      <c r="R1407" s="83"/>
    </row>
    <row r="1408" spans="1:18" s="82" customFormat="1">
      <c r="A1408" s="83"/>
      <c r="D1408" s="83"/>
      <c r="E1408" s="80"/>
      <c r="F1408" s="80"/>
      <c r="G1408" s="81"/>
      <c r="H1408" s="83"/>
      <c r="I1408" s="83"/>
      <c r="J1408" s="83"/>
      <c r="K1408" s="83"/>
      <c r="L1408" s="83"/>
      <c r="M1408" s="83"/>
      <c r="N1408" s="83"/>
      <c r="O1408" s="83"/>
      <c r="P1408" s="83"/>
      <c r="Q1408" s="83"/>
      <c r="R1408" s="83"/>
    </row>
    <row r="1409" spans="1:18" s="82" customFormat="1">
      <c r="A1409" s="83"/>
      <c r="D1409" s="83"/>
      <c r="E1409" s="80"/>
      <c r="F1409" s="80"/>
      <c r="G1409" s="81"/>
      <c r="H1409" s="83"/>
      <c r="I1409" s="83"/>
      <c r="J1409" s="83"/>
      <c r="K1409" s="83"/>
      <c r="L1409" s="83"/>
      <c r="M1409" s="83"/>
      <c r="N1409" s="83"/>
      <c r="O1409" s="83"/>
      <c r="P1409" s="83"/>
      <c r="Q1409" s="83"/>
      <c r="R1409" s="83"/>
    </row>
    <row r="1410" spans="1:18" s="82" customFormat="1">
      <c r="A1410" s="83"/>
      <c r="D1410" s="83"/>
      <c r="E1410" s="80"/>
      <c r="F1410" s="80"/>
      <c r="G1410" s="81"/>
      <c r="H1410" s="83"/>
      <c r="I1410" s="83"/>
      <c r="J1410" s="83"/>
      <c r="K1410" s="83"/>
      <c r="L1410" s="83"/>
      <c r="M1410" s="83"/>
      <c r="N1410" s="83"/>
      <c r="O1410" s="83"/>
      <c r="P1410" s="83"/>
      <c r="Q1410" s="83"/>
      <c r="R1410" s="83"/>
    </row>
    <row r="1411" spans="1:18" s="82" customFormat="1">
      <c r="A1411" s="83"/>
      <c r="D1411" s="83"/>
      <c r="E1411" s="80"/>
      <c r="F1411" s="80"/>
      <c r="G1411" s="81"/>
      <c r="H1411" s="83"/>
      <c r="I1411" s="83"/>
      <c r="J1411" s="83"/>
      <c r="K1411" s="83"/>
      <c r="L1411" s="83"/>
      <c r="M1411" s="83"/>
      <c r="N1411" s="83"/>
      <c r="O1411" s="83"/>
      <c r="P1411" s="83"/>
      <c r="Q1411" s="83"/>
      <c r="R1411" s="83"/>
    </row>
    <row r="1412" spans="1:18" s="82" customFormat="1">
      <c r="A1412" s="83"/>
      <c r="D1412" s="83"/>
      <c r="E1412" s="80"/>
      <c r="F1412" s="80"/>
      <c r="G1412" s="81"/>
      <c r="H1412" s="83"/>
      <c r="I1412" s="83"/>
      <c r="J1412" s="83"/>
      <c r="K1412" s="83"/>
      <c r="L1412" s="83"/>
      <c r="M1412" s="83"/>
      <c r="N1412" s="83"/>
      <c r="O1412" s="83"/>
      <c r="P1412" s="83"/>
      <c r="Q1412" s="83"/>
      <c r="R1412" s="83"/>
    </row>
    <row r="1413" spans="1:18" s="82" customFormat="1">
      <c r="A1413" s="83"/>
      <c r="D1413" s="83"/>
      <c r="E1413" s="80"/>
      <c r="F1413" s="80"/>
      <c r="G1413" s="81"/>
      <c r="H1413" s="83"/>
      <c r="I1413" s="83"/>
      <c r="J1413" s="83"/>
      <c r="K1413" s="83"/>
      <c r="L1413" s="83"/>
      <c r="M1413" s="83"/>
      <c r="N1413" s="83"/>
      <c r="O1413" s="83"/>
      <c r="P1413" s="83"/>
      <c r="Q1413" s="83"/>
      <c r="R1413" s="83"/>
    </row>
    <row r="1414" spans="1:18" s="82" customFormat="1">
      <c r="A1414" s="83"/>
      <c r="D1414" s="83"/>
      <c r="E1414" s="80"/>
      <c r="F1414" s="80"/>
      <c r="G1414" s="81"/>
      <c r="H1414" s="83"/>
      <c r="I1414" s="83"/>
      <c r="J1414" s="83"/>
      <c r="K1414" s="83"/>
      <c r="L1414" s="83"/>
      <c r="M1414" s="83"/>
      <c r="N1414" s="83"/>
      <c r="O1414" s="83"/>
      <c r="P1414" s="83"/>
      <c r="Q1414" s="83"/>
      <c r="R1414" s="83"/>
    </row>
    <row r="1415" spans="1:18" s="82" customFormat="1">
      <c r="A1415" s="83"/>
      <c r="D1415" s="83"/>
      <c r="E1415" s="80"/>
      <c r="F1415" s="80"/>
      <c r="G1415" s="81"/>
      <c r="H1415" s="83"/>
      <c r="I1415" s="83"/>
      <c r="J1415" s="83"/>
      <c r="K1415" s="83"/>
      <c r="L1415" s="83"/>
      <c r="M1415" s="83"/>
      <c r="N1415" s="83"/>
      <c r="O1415" s="83"/>
      <c r="P1415" s="83"/>
      <c r="Q1415" s="83"/>
      <c r="R1415" s="83"/>
    </row>
    <row r="1416" spans="1:18" s="82" customFormat="1">
      <c r="A1416" s="83"/>
      <c r="D1416" s="83"/>
      <c r="E1416" s="80"/>
      <c r="F1416" s="80"/>
      <c r="G1416" s="81"/>
      <c r="H1416" s="83"/>
      <c r="I1416" s="83"/>
      <c r="J1416" s="83"/>
      <c r="K1416" s="83"/>
      <c r="L1416" s="83"/>
      <c r="M1416" s="83"/>
      <c r="N1416" s="83"/>
      <c r="O1416" s="83"/>
      <c r="P1416" s="83"/>
      <c r="Q1416" s="83"/>
      <c r="R1416" s="83"/>
    </row>
    <row r="1417" spans="1:18" s="82" customFormat="1">
      <c r="A1417" s="83"/>
      <c r="D1417" s="83"/>
      <c r="E1417" s="80"/>
      <c r="F1417" s="80"/>
      <c r="G1417" s="81"/>
      <c r="H1417" s="83"/>
      <c r="I1417" s="83"/>
      <c r="J1417" s="83"/>
      <c r="K1417" s="83"/>
      <c r="L1417" s="83"/>
      <c r="M1417" s="83"/>
      <c r="N1417" s="83"/>
      <c r="O1417" s="83"/>
      <c r="P1417" s="83"/>
      <c r="Q1417" s="83"/>
      <c r="R1417" s="83"/>
    </row>
    <row r="1418" spans="1:18" s="82" customFormat="1">
      <c r="A1418" s="83"/>
      <c r="D1418" s="83"/>
      <c r="E1418" s="80"/>
      <c r="F1418" s="80"/>
      <c r="G1418" s="81"/>
      <c r="H1418" s="83"/>
      <c r="I1418" s="83"/>
      <c r="J1418" s="83"/>
      <c r="K1418" s="83"/>
      <c r="L1418" s="83"/>
      <c r="M1418" s="83"/>
      <c r="N1418" s="83"/>
      <c r="O1418" s="83"/>
      <c r="P1418" s="83"/>
      <c r="Q1418" s="83"/>
      <c r="R1418" s="83"/>
    </row>
    <row r="1419" spans="1:18" s="82" customFormat="1">
      <c r="A1419" s="83"/>
      <c r="D1419" s="83"/>
      <c r="E1419" s="80"/>
      <c r="F1419" s="80"/>
      <c r="G1419" s="81"/>
      <c r="H1419" s="83"/>
      <c r="I1419" s="83"/>
      <c r="J1419" s="83"/>
      <c r="K1419" s="83"/>
      <c r="L1419" s="83"/>
      <c r="M1419" s="83"/>
      <c r="N1419" s="83"/>
      <c r="O1419" s="83"/>
      <c r="P1419" s="83"/>
      <c r="Q1419" s="83"/>
      <c r="R1419" s="83"/>
    </row>
    <row r="1420" spans="1:18" s="82" customFormat="1">
      <c r="A1420" s="83"/>
      <c r="D1420" s="83"/>
      <c r="E1420" s="80"/>
      <c r="F1420" s="80"/>
      <c r="G1420" s="81"/>
      <c r="H1420" s="83"/>
      <c r="I1420" s="83"/>
      <c r="J1420" s="83"/>
      <c r="K1420" s="83"/>
      <c r="L1420" s="83"/>
      <c r="M1420" s="83"/>
      <c r="N1420" s="83"/>
      <c r="O1420" s="83"/>
      <c r="P1420" s="83"/>
      <c r="Q1420" s="83"/>
      <c r="R1420" s="83"/>
    </row>
    <row r="1421" spans="1:18" s="82" customFormat="1">
      <c r="A1421" s="83"/>
      <c r="D1421" s="83"/>
      <c r="E1421" s="80"/>
      <c r="F1421" s="80"/>
      <c r="G1421" s="81"/>
      <c r="H1421" s="83"/>
      <c r="I1421" s="83"/>
      <c r="J1421" s="83"/>
      <c r="K1421" s="83"/>
      <c r="L1421" s="83"/>
      <c r="M1421" s="83"/>
      <c r="N1421" s="83"/>
      <c r="O1421" s="83"/>
      <c r="P1421" s="83"/>
      <c r="Q1421" s="83"/>
      <c r="R1421" s="83"/>
    </row>
    <row r="1422" spans="1:18" s="82" customFormat="1">
      <c r="A1422" s="83"/>
      <c r="D1422" s="83"/>
      <c r="E1422" s="80"/>
      <c r="F1422" s="80"/>
      <c r="G1422" s="81"/>
      <c r="H1422" s="83"/>
      <c r="I1422" s="83"/>
      <c r="J1422" s="83"/>
      <c r="K1422" s="83"/>
      <c r="L1422" s="83"/>
      <c r="M1422" s="83"/>
      <c r="N1422" s="83"/>
      <c r="O1422" s="83"/>
      <c r="P1422" s="83"/>
      <c r="Q1422" s="83"/>
      <c r="R1422" s="83"/>
    </row>
    <row r="1423" spans="1:18" s="82" customFormat="1">
      <c r="A1423" s="83"/>
      <c r="D1423" s="83"/>
      <c r="E1423" s="80"/>
      <c r="F1423" s="80"/>
      <c r="G1423" s="81"/>
      <c r="H1423" s="83"/>
      <c r="I1423" s="83"/>
      <c r="J1423" s="83"/>
      <c r="K1423" s="83"/>
      <c r="L1423" s="83"/>
      <c r="M1423" s="83"/>
      <c r="N1423" s="83"/>
      <c r="O1423" s="83"/>
      <c r="P1423" s="83"/>
      <c r="Q1423" s="83"/>
      <c r="R1423" s="83"/>
    </row>
    <row r="1424" spans="1:18" s="82" customFormat="1">
      <c r="A1424" s="83"/>
      <c r="D1424" s="83"/>
      <c r="E1424" s="80"/>
      <c r="F1424" s="80"/>
      <c r="G1424" s="81"/>
      <c r="H1424" s="83"/>
      <c r="I1424" s="83"/>
      <c r="J1424" s="83"/>
      <c r="K1424" s="83"/>
      <c r="L1424" s="83"/>
      <c r="M1424" s="83"/>
      <c r="N1424" s="83"/>
      <c r="O1424" s="83"/>
      <c r="P1424" s="83"/>
      <c r="Q1424" s="83"/>
      <c r="R1424" s="83"/>
    </row>
    <row r="1425" spans="1:18" s="82" customFormat="1">
      <c r="A1425" s="83"/>
      <c r="D1425" s="83"/>
      <c r="E1425" s="80"/>
      <c r="F1425" s="80"/>
      <c r="G1425" s="81"/>
      <c r="H1425" s="83"/>
      <c r="I1425" s="83"/>
      <c r="J1425" s="83"/>
      <c r="K1425" s="83"/>
      <c r="L1425" s="83"/>
      <c r="M1425" s="83"/>
      <c r="N1425" s="83"/>
      <c r="O1425" s="83"/>
      <c r="P1425" s="83"/>
      <c r="Q1425" s="83"/>
      <c r="R1425" s="83"/>
    </row>
    <row r="1426" spans="1:18" s="82" customFormat="1">
      <c r="A1426" s="83"/>
      <c r="D1426" s="83"/>
      <c r="E1426" s="80"/>
      <c r="F1426" s="80"/>
      <c r="G1426" s="81"/>
      <c r="H1426" s="83"/>
      <c r="I1426" s="83"/>
      <c r="J1426" s="83"/>
      <c r="K1426" s="83"/>
      <c r="L1426" s="83"/>
      <c r="M1426" s="83"/>
      <c r="N1426" s="83"/>
      <c r="O1426" s="83"/>
      <c r="P1426" s="83"/>
      <c r="Q1426" s="83"/>
      <c r="R1426" s="83"/>
    </row>
    <row r="1427" spans="1:18" s="82" customFormat="1">
      <c r="A1427" s="83"/>
      <c r="D1427" s="83"/>
      <c r="E1427" s="80"/>
      <c r="F1427" s="80"/>
      <c r="G1427" s="81"/>
      <c r="H1427" s="83"/>
      <c r="I1427" s="83"/>
      <c r="J1427" s="83"/>
      <c r="K1427" s="83"/>
      <c r="L1427" s="83"/>
      <c r="M1427" s="83"/>
      <c r="N1427" s="83"/>
      <c r="O1427" s="83"/>
      <c r="P1427" s="83"/>
      <c r="Q1427" s="83"/>
      <c r="R1427" s="83"/>
    </row>
    <row r="1428" spans="1:18" s="82" customFormat="1">
      <c r="A1428" s="83"/>
      <c r="D1428" s="83"/>
      <c r="E1428" s="80"/>
      <c r="F1428" s="80"/>
      <c r="G1428" s="81"/>
      <c r="H1428" s="83"/>
      <c r="I1428" s="83"/>
      <c r="J1428" s="83"/>
      <c r="K1428" s="83"/>
      <c r="L1428" s="83"/>
      <c r="M1428" s="83"/>
      <c r="N1428" s="83"/>
      <c r="O1428" s="83"/>
      <c r="P1428" s="83"/>
      <c r="Q1428" s="83"/>
      <c r="R1428" s="83"/>
    </row>
    <row r="1429" spans="1:18" s="82" customFormat="1">
      <c r="A1429" s="83"/>
      <c r="D1429" s="83"/>
      <c r="E1429" s="80"/>
      <c r="F1429" s="80"/>
      <c r="G1429" s="81"/>
      <c r="H1429" s="83"/>
      <c r="I1429" s="83"/>
      <c r="J1429" s="83"/>
      <c r="K1429" s="83"/>
      <c r="L1429" s="83"/>
      <c r="M1429" s="83"/>
      <c r="N1429" s="83"/>
      <c r="O1429" s="83"/>
      <c r="P1429" s="83"/>
      <c r="Q1429" s="83"/>
      <c r="R1429" s="83"/>
    </row>
    <row r="1430" spans="1:18" s="82" customFormat="1">
      <c r="A1430" s="83"/>
      <c r="D1430" s="83"/>
      <c r="E1430" s="80"/>
      <c r="F1430" s="80"/>
      <c r="G1430" s="81"/>
      <c r="H1430" s="83"/>
      <c r="I1430" s="83"/>
      <c r="J1430" s="83"/>
      <c r="K1430" s="83"/>
      <c r="L1430" s="83"/>
      <c r="M1430" s="83"/>
      <c r="N1430" s="83"/>
      <c r="O1430" s="83"/>
      <c r="P1430" s="83"/>
      <c r="Q1430" s="83"/>
      <c r="R1430" s="83"/>
    </row>
    <row r="1431" spans="1:18" s="82" customFormat="1">
      <c r="A1431" s="83"/>
      <c r="D1431" s="83"/>
      <c r="E1431" s="80"/>
      <c r="F1431" s="80"/>
      <c r="G1431" s="81"/>
      <c r="H1431" s="83"/>
      <c r="I1431" s="83"/>
      <c r="J1431" s="83"/>
      <c r="K1431" s="83"/>
      <c r="L1431" s="83"/>
      <c r="M1431" s="83"/>
      <c r="N1431" s="83"/>
      <c r="O1431" s="83"/>
      <c r="P1431" s="83"/>
      <c r="Q1431" s="83"/>
      <c r="R1431" s="83"/>
    </row>
    <row r="1432" spans="1:18" s="82" customFormat="1">
      <c r="A1432" s="83"/>
      <c r="D1432" s="83"/>
      <c r="E1432" s="80"/>
      <c r="F1432" s="80"/>
      <c r="G1432" s="81"/>
      <c r="H1432" s="83"/>
      <c r="I1432" s="83"/>
      <c r="J1432" s="83"/>
      <c r="K1432" s="83"/>
      <c r="L1432" s="83"/>
      <c r="M1432" s="83"/>
      <c r="N1432" s="83"/>
      <c r="O1432" s="83"/>
      <c r="P1432" s="83"/>
      <c r="Q1432" s="83"/>
      <c r="R1432" s="83"/>
    </row>
    <row r="1433" spans="1:18" s="82" customFormat="1">
      <c r="A1433" s="83"/>
      <c r="D1433" s="83"/>
      <c r="E1433" s="80"/>
      <c r="F1433" s="80"/>
      <c r="G1433" s="81"/>
      <c r="H1433" s="83"/>
      <c r="I1433" s="83"/>
      <c r="J1433" s="83"/>
      <c r="K1433" s="83"/>
      <c r="L1433" s="83"/>
      <c r="M1433" s="83"/>
      <c r="N1433" s="83"/>
      <c r="O1433" s="83"/>
      <c r="P1433" s="83"/>
      <c r="Q1433" s="83"/>
      <c r="R1433" s="83"/>
    </row>
    <row r="1434" spans="1:18" s="82" customFormat="1">
      <c r="A1434" s="83"/>
      <c r="D1434" s="83"/>
      <c r="E1434" s="80"/>
      <c r="F1434" s="80"/>
      <c r="G1434" s="81"/>
      <c r="H1434" s="83"/>
      <c r="I1434" s="83"/>
      <c r="J1434" s="83"/>
      <c r="K1434" s="83"/>
      <c r="L1434" s="83"/>
      <c r="M1434" s="83"/>
      <c r="N1434" s="83"/>
      <c r="O1434" s="83"/>
      <c r="P1434" s="83"/>
      <c r="Q1434" s="83"/>
      <c r="R1434" s="83"/>
    </row>
    <row r="1435" spans="1:18" s="82" customFormat="1">
      <c r="A1435" s="83"/>
      <c r="D1435" s="83"/>
      <c r="E1435" s="80"/>
      <c r="F1435" s="80"/>
      <c r="G1435" s="81"/>
      <c r="H1435" s="83"/>
      <c r="I1435" s="83"/>
      <c r="J1435" s="83"/>
      <c r="K1435" s="83"/>
      <c r="L1435" s="83"/>
      <c r="M1435" s="83"/>
      <c r="N1435" s="83"/>
      <c r="O1435" s="83"/>
      <c r="P1435" s="83"/>
      <c r="Q1435" s="83"/>
      <c r="R1435" s="83"/>
    </row>
    <row r="1436" spans="1:18" s="82" customFormat="1">
      <c r="A1436" s="83"/>
      <c r="D1436" s="83"/>
      <c r="E1436" s="80"/>
      <c r="F1436" s="80"/>
      <c r="G1436" s="81"/>
      <c r="H1436" s="83"/>
      <c r="I1436" s="83"/>
      <c r="J1436" s="83"/>
      <c r="K1436" s="83"/>
      <c r="L1436" s="83"/>
      <c r="M1436" s="83"/>
      <c r="N1436" s="83"/>
      <c r="O1436" s="83"/>
      <c r="P1436" s="83"/>
      <c r="Q1436" s="83"/>
      <c r="R1436" s="83"/>
    </row>
    <row r="1437" spans="1:18" s="82" customFormat="1">
      <c r="A1437" s="83"/>
      <c r="D1437" s="83"/>
      <c r="E1437" s="80"/>
      <c r="F1437" s="80"/>
      <c r="G1437" s="81"/>
      <c r="H1437" s="83"/>
      <c r="I1437" s="83"/>
      <c r="J1437" s="83"/>
      <c r="K1437" s="83"/>
      <c r="L1437" s="83"/>
      <c r="M1437" s="83"/>
      <c r="N1437" s="83"/>
      <c r="O1437" s="83"/>
      <c r="P1437" s="83"/>
      <c r="Q1437" s="83"/>
      <c r="R1437" s="83"/>
    </row>
    <row r="1438" spans="1:18" s="82" customFormat="1">
      <c r="A1438" s="83"/>
      <c r="D1438" s="83"/>
      <c r="E1438" s="80"/>
      <c r="F1438" s="80"/>
      <c r="G1438" s="81"/>
      <c r="H1438" s="83"/>
      <c r="I1438" s="83"/>
      <c r="J1438" s="83"/>
      <c r="K1438" s="83"/>
      <c r="L1438" s="83"/>
      <c r="M1438" s="83"/>
      <c r="N1438" s="83"/>
      <c r="O1438" s="83"/>
      <c r="P1438" s="83"/>
      <c r="Q1438" s="83"/>
      <c r="R1438" s="83"/>
    </row>
    <row r="1439" spans="1:18" s="82" customFormat="1">
      <c r="A1439" s="83"/>
      <c r="D1439" s="83"/>
      <c r="E1439" s="80"/>
      <c r="F1439" s="80"/>
      <c r="G1439" s="81"/>
      <c r="H1439" s="83"/>
      <c r="I1439" s="83"/>
      <c r="J1439" s="83"/>
      <c r="K1439" s="83"/>
      <c r="L1439" s="83"/>
      <c r="M1439" s="83"/>
      <c r="N1439" s="83"/>
      <c r="O1439" s="83"/>
      <c r="P1439" s="83"/>
      <c r="Q1439" s="83"/>
      <c r="R1439" s="83"/>
    </row>
    <row r="1440" spans="1:18" s="82" customFormat="1">
      <c r="A1440" s="83"/>
      <c r="D1440" s="83"/>
      <c r="E1440" s="80"/>
      <c r="F1440" s="80"/>
      <c r="G1440" s="81"/>
      <c r="H1440" s="83"/>
      <c r="I1440" s="83"/>
      <c r="J1440" s="83"/>
      <c r="K1440" s="83"/>
      <c r="L1440" s="83"/>
      <c r="M1440" s="83"/>
      <c r="N1440" s="83"/>
      <c r="O1440" s="83"/>
      <c r="P1440" s="83"/>
      <c r="Q1440" s="83"/>
      <c r="R1440" s="83"/>
    </row>
    <row r="1441" spans="1:18" s="82" customFormat="1">
      <c r="A1441" s="83"/>
      <c r="D1441" s="83"/>
      <c r="E1441" s="80"/>
      <c r="F1441" s="80"/>
      <c r="G1441" s="81"/>
      <c r="H1441" s="83"/>
      <c r="I1441" s="83"/>
      <c r="J1441" s="83"/>
      <c r="K1441" s="83"/>
      <c r="L1441" s="83"/>
      <c r="M1441" s="83"/>
      <c r="N1441" s="83"/>
      <c r="O1441" s="83"/>
      <c r="P1441" s="83"/>
      <c r="Q1441" s="83"/>
      <c r="R1441" s="83"/>
    </row>
    <row r="1442" spans="1:18" s="82" customFormat="1">
      <c r="A1442" s="83"/>
      <c r="D1442" s="83"/>
      <c r="E1442" s="80"/>
      <c r="F1442" s="80"/>
      <c r="G1442" s="81"/>
      <c r="H1442" s="83"/>
      <c r="I1442" s="83"/>
      <c r="J1442" s="83"/>
      <c r="K1442" s="83"/>
      <c r="L1442" s="83"/>
      <c r="M1442" s="83"/>
      <c r="N1442" s="83"/>
      <c r="O1442" s="83"/>
      <c r="P1442" s="83"/>
      <c r="Q1442" s="83"/>
      <c r="R1442" s="83"/>
    </row>
    <row r="1443" spans="1:18" s="82" customFormat="1">
      <c r="A1443" s="83"/>
      <c r="D1443" s="83"/>
      <c r="E1443" s="80"/>
      <c r="F1443" s="80"/>
      <c r="G1443" s="81"/>
      <c r="H1443" s="83"/>
      <c r="I1443" s="83"/>
      <c r="J1443" s="83"/>
      <c r="K1443" s="83"/>
      <c r="L1443" s="83"/>
      <c r="M1443" s="83"/>
      <c r="N1443" s="83"/>
      <c r="O1443" s="83"/>
      <c r="P1443" s="83"/>
      <c r="Q1443" s="83"/>
      <c r="R1443" s="83"/>
    </row>
    <row r="1444" spans="1:18" s="82" customFormat="1">
      <c r="A1444" s="83"/>
      <c r="D1444" s="83"/>
      <c r="E1444" s="80"/>
      <c r="F1444" s="80"/>
      <c r="G1444" s="81"/>
      <c r="H1444" s="83"/>
      <c r="I1444" s="83"/>
      <c r="J1444" s="83"/>
      <c r="K1444" s="83"/>
      <c r="L1444" s="83"/>
      <c r="M1444" s="83"/>
      <c r="N1444" s="83"/>
      <c r="O1444" s="83"/>
      <c r="P1444" s="83"/>
      <c r="Q1444" s="83"/>
      <c r="R1444" s="83"/>
    </row>
    <row r="1445" spans="1:18" s="82" customFormat="1">
      <c r="A1445" s="83"/>
      <c r="D1445" s="83"/>
      <c r="E1445" s="80"/>
      <c r="F1445" s="80"/>
      <c r="G1445" s="81"/>
      <c r="H1445" s="83"/>
      <c r="I1445" s="83"/>
      <c r="J1445" s="83"/>
      <c r="K1445" s="83"/>
      <c r="L1445" s="83"/>
      <c r="M1445" s="83"/>
      <c r="N1445" s="83"/>
      <c r="O1445" s="83"/>
      <c r="P1445" s="83"/>
      <c r="Q1445" s="83"/>
      <c r="R1445" s="83"/>
    </row>
    <row r="1446" spans="1:18" s="82" customFormat="1">
      <c r="A1446" s="83"/>
      <c r="D1446" s="83"/>
      <c r="E1446" s="80"/>
      <c r="F1446" s="80"/>
      <c r="G1446" s="81"/>
      <c r="H1446" s="83"/>
      <c r="I1446" s="83"/>
      <c r="J1446" s="83"/>
      <c r="K1446" s="83"/>
      <c r="L1446" s="83"/>
      <c r="M1446" s="83"/>
      <c r="N1446" s="83"/>
      <c r="O1446" s="83"/>
      <c r="P1446" s="83"/>
      <c r="Q1446" s="83"/>
      <c r="R1446" s="83"/>
    </row>
    <row r="1447" spans="1:18" s="82" customFormat="1">
      <c r="A1447" s="83"/>
      <c r="D1447" s="83"/>
      <c r="E1447" s="80"/>
      <c r="F1447" s="80"/>
      <c r="G1447" s="81"/>
      <c r="H1447" s="83"/>
      <c r="I1447" s="83"/>
      <c r="J1447" s="83"/>
      <c r="K1447" s="83"/>
      <c r="L1447" s="83"/>
      <c r="M1447" s="83"/>
      <c r="N1447" s="83"/>
      <c r="O1447" s="83"/>
      <c r="P1447" s="83"/>
      <c r="Q1447" s="83"/>
      <c r="R1447" s="83"/>
    </row>
    <row r="1448" spans="1:18" s="82" customFormat="1">
      <c r="A1448" s="83"/>
      <c r="D1448" s="83"/>
      <c r="E1448" s="80"/>
      <c r="F1448" s="80"/>
      <c r="G1448" s="81"/>
      <c r="H1448" s="83"/>
      <c r="I1448" s="83"/>
      <c r="J1448" s="83"/>
      <c r="K1448" s="83"/>
      <c r="L1448" s="83"/>
      <c r="M1448" s="83"/>
      <c r="N1448" s="83"/>
      <c r="O1448" s="83"/>
      <c r="P1448" s="83"/>
      <c r="Q1448" s="83"/>
      <c r="R1448" s="83"/>
    </row>
    <row r="1449" spans="1:18" s="82" customFormat="1">
      <c r="A1449" s="83"/>
      <c r="D1449" s="83"/>
      <c r="E1449" s="80"/>
      <c r="F1449" s="80"/>
      <c r="G1449" s="81"/>
      <c r="H1449" s="83"/>
      <c r="I1449" s="83"/>
      <c r="J1449" s="83"/>
      <c r="K1449" s="83"/>
      <c r="L1449" s="83"/>
      <c r="M1449" s="83"/>
      <c r="N1449" s="83"/>
      <c r="O1449" s="83"/>
      <c r="P1449" s="83"/>
      <c r="Q1449" s="83"/>
      <c r="R1449" s="83"/>
    </row>
    <row r="1450" spans="1:18" s="82" customFormat="1">
      <c r="A1450" s="83"/>
      <c r="D1450" s="83"/>
      <c r="E1450" s="80"/>
      <c r="F1450" s="80"/>
      <c r="G1450" s="81"/>
      <c r="H1450" s="83"/>
      <c r="I1450" s="83"/>
      <c r="J1450" s="83"/>
      <c r="K1450" s="83"/>
      <c r="L1450" s="83"/>
      <c r="M1450" s="83"/>
      <c r="N1450" s="83"/>
      <c r="O1450" s="83"/>
      <c r="P1450" s="83"/>
      <c r="Q1450" s="83"/>
      <c r="R1450" s="83"/>
    </row>
    <row r="1451" spans="1:18" s="82" customFormat="1">
      <c r="A1451" s="83"/>
      <c r="D1451" s="83"/>
      <c r="E1451" s="80"/>
      <c r="F1451" s="80"/>
      <c r="G1451" s="81"/>
      <c r="H1451" s="83"/>
      <c r="I1451" s="83"/>
      <c r="J1451" s="83"/>
      <c r="K1451" s="83"/>
      <c r="L1451" s="83"/>
      <c r="M1451" s="83"/>
      <c r="N1451" s="83"/>
      <c r="O1451" s="83"/>
      <c r="P1451" s="83"/>
      <c r="Q1451" s="83"/>
      <c r="R1451" s="83"/>
    </row>
    <row r="1452" spans="1:18" s="82" customFormat="1">
      <c r="A1452" s="83"/>
      <c r="D1452" s="83"/>
      <c r="E1452" s="80"/>
      <c r="F1452" s="80"/>
      <c r="G1452" s="81"/>
      <c r="H1452" s="83"/>
      <c r="I1452" s="83"/>
      <c r="J1452" s="83"/>
      <c r="K1452" s="83"/>
      <c r="L1452" s="83"/>
      <c r="M1452" s="83"/>
      <c r="N1452" s="83"/>
      <c r="O1452" s="83"/>
      <c r="P1452" s="83"/>
      <c r="Q1452" s="83"/>
      <c r="R1452" s="83"/>
    </row>
    <row r="1453" spans="1:18" s="82" customFormat="1">
      <c r="A1453" s="83"/>
      <c r="D1453" s="83"/>
      <c r="E1453" s="80"/>
      <c r="F1453" s="80"/>
      <c r="G1453" s="81"/>
      <c r="H1453" s="83"/>
      <c r="I1453" s="83"/>
      <c r="J1453" s="83"/>
      <c r="K1453" s="83"/>
      <c r="L1453" s="83"/>
      <c r="M1453" s="83"/>
      <c r="N1453" s="83"/>
      <c r="O1453" s="83"/>
      <c r="P1453" s="83"/>
      <c r="Q1453" s="83"/>
      <c r="R1453" s="83"/>
    </row>
    <row r="1454" spans="1:18" s="82" customFormat="1">
      <c r="A1454" s="83"/>
      <c r="D1454" s="83"/>
      <c r="E1454" s="80"/>
      <c r="F1454" s="80"/>
      <c r="G1454" s="81"/>
      <c r="H1454" s="83"/>
      <c r="I1454" s="83"/>
      <c r="J1454" s="83"/>
      <c r="K1454" s="83"/>
      <c r="L1454" s="83"/>
      <c r="M1454" s="83"/>
      <c r="N1454" s="83"/>
      <c r="O1454" s="83"/>
      <c r="P1454" s="83"/>
      <c r="Q1454" s="83"/>
      <c r="R1454" s="83"/>
    </row>
    <row r="1455" spans="1:18" s="82" customFormat="1">
      <c r="A1455" s="83"/>
      <c r="D1455" s="83"/>
      <c r="E1455" s="80"/>
      <c r="F1455" s="80"/>
      <c r="G1455" s="81"/>
      <c r="H1455" s="83"/>
      <c r="I1455" s="83"/>
      <c r="J1455" s="83"/>
      <c r="K1455" s="83"/>
      <c r="L1455" s="83"/>
      <c r="M1455" s="83"/>
      <c r="N1455" s="83"/>
      <c r="O1455" s="83"/>
      <c r="P1455" s="83"/>
      <c r="Q1455" s="83"/>
      <c r="R1455" s="83"/>
    </row>
    <row r="1456" spans="1:18" s="82" customFormat="1">
      <c r="A1456" s="83"/>
      <c r="D1456" s="83"/>
      <c r="E1456" s="80"/>
      <c r="F1456" s="80"/>
      <c r="G1456" s="81"/>
      <c r="H1456" s="83"/>
      <c r="I1456" s="83"/>
      <c r="J1456" s="83"/>
      <c r="K1456" s="83"/>
      <c r="L1456" s="83"/>
      <c r="M1456" s="83"/>
      <c r="N1456" s="83"/>
      <c r="O1456" s="83"/>
      <c r="P1456" s="83"/>
      <c r="Q1456" s="83"/>
      <c r="R1456" s="83"/>
    </row>
    <row r="1457" spans="1:18" s="82" customFormat="1">
      <c r="A1457" s="83"/>
      <c r="D1457" s="83"/>
      <c r="E1457" s="80"/>
      <c r="F1457" s="80"/>
      <c r="G1457" s="81"/>
      <c r="H1457" s="83"/>
      <c r="I1457" s="83"/>
      <c r="J1457" s="83"/>
      <c r="K1457" s="83"/>
      <c r="L1457" s="83"/>
      <c r="M1457" s="83"/>
      <c r="N1457" s="83"/>
      <c r="O1457" s="83"/>
      <c r="P1457" s="83"/>
      <c r="Q1457" s="83"/>
      <c r="R1457" s="83"/>
    </row>
    <row r="1458" spans="1:18" s="82" customFormat="1">
      <c r="A1458" s="83"/>
      <c r="D1458" s="83"/>
      <c r="E1458" s="80"/>
      <c r="F1458" s="80"/>
      <c r="G1458" s="81"/>
      <c r="H1458" s="83"/>
      <c r="I1458" s="83"/>
      <c r="J1458" s="83"/>
      <c r="K1458" s="83"/>
      <c r="L1458" s="83"/>
      <c r="M1458" s="83"/>
      <c r="N1458" s="83"/>
      <c r="O1458" s="83"/>
      <c r="P1458" s="83"/>
      <c r="Q1458" s="83"/>
      <c r="R1458" s="83"/>
    </row>
    <row r="1459" spans="1:18" s="82" customFormat="1">
      <c r="A1459" s="83"/>
      <c r="D1459" s="83"/>
      <c r="E1459" s="80"/>
      <c r="F1459" s="80"/>
      <c r="G1459" s="81"/>
      <c r="H1459" s="83"/>
      <c r="I1459" s="83"/>
      <c r="J1459" s="83"/>
      <c r="K1459" s="83"/>
      <c r="L1459" s="83"/>
      <c r="M1459" s="83"/>
      <c r="N1459" s="83"/>
      <c r="O1459" s="83"/>
      <c r="P1459" s="83"/>
      <c r="Q1459" s="83"/>
      <c r="R1459" s="83"/>
    </row>
    <row r="1460" spans="1:18" s="82" customFormat="1">
      <c r="A1460" s="83"/>
      <c r="D1460" s="83"/>
      <c r="E1460" s="80"/>
      <c r="F1460" s="80"/>
      <c r="G1460" s="81"/>
      <c r="H1460" s="83"/>
      <c r="I1460" s="83"/>
      <c r="J1460" s="83"/>
      <c r="K1460" s="83"/>
      <c r="L1460" s="83"/>
      <c r="M1460" s="83"/>
      <c r="N1460" s="83"/>
      <c r="O1460" s="83"/>
      <c r="P1460" s="83"/>
      <c r="Q1460" s="83"/>
      <c r="R1460" s="83"/>
    </row>
    <row r="1461" spans="1:18" s="82" customFormat="1">
      <c r="A1461" s="83"/>
      <c r="D1461" s="83"/>
      <c r="E1461" s="80"/>
      <c r="F1461" s="80"/>
      <c r="G1461" s="81"/>
      <c r="H1461" s="83"/>
      <c r="I1461" s="83"/>
      <c r="J1461" s="83"/>
      <c r="K1461" s="83"/>
      <c r="L1461" s="83"/>
      <c r="M1461" s="83"/>
      <c r="N1461" s="83"/>
      <c r="O1461" s="83"/>
      <c r="P1461" s="83"/>
      <c r="Q1461" s="83"/>
      <c r="R1461" s="83"/>
    </row>
    <row r="1462" spans="1:18" s="82" customFormat="1">
      <c r="A1462" s="83"/>
      <c r="D1462" s="83"/>
      <c r="E1462" s="80"/>
      <c r="F1462" s="80"/>
      <c r="G1462" s="81"/>
      <c r="H1462" s="83"/>
      <c r="I1462" s="83"/>
      <c r="J1462" s="83"/>
      <c r="K1462" s="83"/>
      <c r="L1462" s="83"/>
      <c r="M1462" s="83"/>
      <c r="N1462" s="83"/>
      <c r="O1462" s="83"/>
      <c r="P1462" s="83"/>
      <c r="Q1462" s="83"/>
      <c r="R1462" s="83"/>
    </row>
    <row r="1463" spans="1:18" s="82" customFormat="1">
      <c r="A1463" s="83"/>
      <c r="D1463" s="83"/>
      <c r="E1463" s="80"/>
      <c r="F1463" s="80"/>
      <c r="G1463" s="81"/>
      <c r="H1463" s="83"/>
      <c r="I1463" s="83"/>
      <c r="J1463" s="83"/>
      <c r="K1463" s="83"/>
      <c r="L1463" s="83"/>
      <c r="M1463" s="83"/>
      <c r="N1463" s="83"/>
      <c r="O1463" s="83"/>
      <c r="P1463" s="83"/>
      <c r="Q1463" s="83"/>
      <c r="R1463" s="83"/>
    </row>
    <row r="1464" spans="1:18" s="82" customFormat="1">
      <c r="A1464" s="83"/>
      <c r="D1464" s="83"/>
      <c r="E1464" s="80"/>
      <c r="F1464" s="80"/>
      <c r="G1464" s="81"/>
      <c r="H1464" s="83"/>
      <c r="I1464" s="83"/>
      <c r="J1464" s="83"/>
      <c r="K1464" s="83"/>
      <c r="L1464" s="83"/>
      <c r="M1464" s="83"/>
      <c r="N1464" s="83"/>
      <c r="O1464" s="83"/>
      <c r="P1464" s="83"/>
      <c r="Q1464" s="83"/>
      <c r="R1464" s="83"/>
    </row>
    <row r="1465" spans="1:18" s="82" customFormat="1">
      <c r="A1465" s="83"/>
      <c r="D1465" s="83"/>
      <c r="E1465" s="80"/>
      <c r="F1465" s="80"/>
      <c r="G1465" s="81"/>
      <c r="H1465" s="83"/>
      <c r="I1465" s="83"/>
      <c r="J1465" s="83"/>
      <c r="K1465" s="83"/>
      <c r="L1465" s="83"/>
      <c r="M1465" s="83"/>
      <c r="N1465" s="83"/>
      <c r="O1465" s="83"/>
      <c r="P1465" s="83"/>
      <c r="Q1465" s="83"/>
      <c r="R1465" s="83"/>
    </row>
    <row r="1466" spans="1:18" s="82" customFormat="1">
      <c r="A1466" s="83"/>
      <c r="D1466" s="83"/>
      <c r="E1466" s="80"/>
      <c r="F1466" s="80"/>
      <c r="G1466" s="81"/>
      <c r="H1466" s="83"/>
      <c r="I1466" s="83"/>
      <c r="J1466" s="83"/>
      <c r="K1466" s="83"/>
      <c r="L1466" s="83"/>
      <c r="M1466" s="83"/>
      <c r="N1466" s="83"/>
      <c r="O1466" s="83"/>
      <c r="P1466" s="83"/>
      <c r="Q1466" s="83"/>
      <c r="R1466" s="83"/>
    </row>
    <row r="1467" spans="1:18" s="82" customFormat="1">
      <c r="A1467" s="83"/>
      <c r="D1467" s="83"/>
      <c r="E1467" s="80"/>
      <c r="F1467" s="80"/>
      <c r="G1467" s="81"/>
      <c r="H1467" s="83"/>
      <c r="I1467" s="83"/>
      <c r="J1467" s="83"/>
      <c r="K1467" s="83"/>
      <c r="L1467" s="83"/>
      <c r="M1467" s="83"/>
      <c r="N1467" s="83"/>
      <c r="O1467" s="83"/>
      <c r="P1467" s="83"/>
      <c r="Q1467" s="83"/>
      <c r="R1467" s="83"/>
    </row>
    <row r="1468" spans="1:18" s="82" customFormat="1">
      <c r="A1468" s="83"/>
      <c r="D1468" s="83"/>
      <c r="E1468" s="80"/>
      <c r="F1468" s="80"/>
      <c r="G1468" s="81"/>
      <c r="H1468" s="83"/>
      <c r="I1468" s="83"/>
      <c r="J1468" s="83"/>
      <c r="K1468" s="83"/>
      <c r="L1468" s="83"/>
      <c r="M1468" s="83"/>
      <c r="N1468" s="83"/>
      <c r="O1468" s="83"/>
      <c r="P1468" s="83"/>
      <c r="Q1468" s="83"/>
      <c r="R1468" s="83"/>
    </row>
    <row r="1469" spans="1:18" s="82" customFormat="1">
      <c r="A1469" s="83"/>
      <c r="D1469" s="83"/>
      <c r="E1469" s="80"/>
      <c r="F1469" s="80"/>
      <c r="G1469" s="81"/>
      <c r="H1469" s="83"/>
      <c r="I1469" s="83"/>
      <c r="J1469" s="83"/>
      <c r="K1469" s="83"/>
      <c r="L1469" s="83"/>
      <c r="M1469" s="83"/>
      <c r="N1469" s="83"/>
      <c r="O1469" s="83"/>
      <c r="P1469" s="83"/>
      <c r="Q1469" s="83"/>
      <c r="R1469" s="83"/>
    </row>
    <row r="1470" spans="1:18" s="82" customFormat="1">
      <c r="A1470" s="83"/>
      <c r="D1470" s="83"/>
      <c r="E1470" s="80"/>
      <c r="F1470" s="80"/>
      <c r="G1470" s="81"/>
      <c r="H1470" s="83"/>
      <c r="I1470" s="83"/>
      <c r="J1470" s="83"/>
      <c r="K1470" s="83"/>
      <c r="L1470" s="83"/>
      <c r="M1470" s="83"/>
      <c r="N1470" s="83"/>
      <c r="O1470" s="83"/>
      <c r="P1470" s="83"/>
      <c r="Q1470" s="83"/>
      <c r="R1470" s="83"/>
    </row>
    <row r="1471" spans="1:18" s="82" customFormat="1">
      <c r="A1471" s="83"/>
      <c r="D1471" s="83"/>
      <c r="E1471" s="80"/>
      <c r="F1471" s="80"/>
      <c r="G1471" s="81"/>
      <c r="H1471" s="83"/>
      <c r="I1471" s="83"/>
      <c r="J1471" s="83"/>
      <c r="K1471" s="83"/>
      <c r="L1471" s="83"/>
      <c r="M1471" s="83"/>
      <c r="N1471" s="83"/>
      <c r="O1471" s="83"/>
      <c r="P1471" s="83"/>
      <c r="Q1471" s="83"/>
      <c r="R1471" s="83"/>
    </row>
    <row r="1472" spans="1:18" s="82" customFormat="1">
      <c r="A1472" s="83"/>
      <c r="D1472" s="83"/>
      <c r="E1472" s="80"/>
      <c r="F1472" s="80"/>
      <c r="G1472" s="81"/>
      <c r="H1472" s="83"/>
      <c r="I1472" s="83"/>
      <c r="J1472" s="83"/>
      <c r="K1472" s="83"/>
      <c r="L1472" s="83"/>
      <c r="M1472" s="83"/>
      <c r="N1472" s="83"/>
      <c r="O1472" s="83"/>
      <c r="P1472" s="83"/>
      <c r="Q1472" s="83"/>
      <c r="R1472" s="83"/>
    </row>
    <row r="1473" spans="1:18" s="82" customFormat="1">
      <c r="A1473" s="83"/>
      <c r="D1473" s="83"/>
      <c r="E1473" s="80"/>
      <c r="F1473" s="80"/>
      <c r="G1473" s="81"/>
      <c r="H1473" s="83"/>
      <c r="I1473" s="83"/>
      <c r="J1473" s="83"/>
      <c r="K1473" s="83"/>
      <c r="L1473" s="83"/>
      <c r="M1473" s="83"/>
      <c r="N1473" s="83"/>
      <c r="O1473" s="83"/>
      <c r="P1473" s="83"/>
      <c r="Q1473" s="83"/>
      <c r="R1473" s="83"/>
    </row>
    <row r="1474" spans="1:18" s="82" customFormat="1">
      <c r="A1474" s="83"/>
      <c r="D1474" s="83"/>
      <c r="E1474" s="80"/>
      <c r="F1474" s="80"/>
      <c r="G1474" s="81"/>
      <c r="H1474" s="83"/>
      <c r="I1474" s="83"/>
      <c r="J1474" s="83"/>
      <c r="K1474" s="83"/>
      <c r="L1474" s="83"/>
      <c r="M1474" s="83"/>
      <c r="N1474" s="83"/>
      <c r="O1474" s="83"/>
      <c r="P1474" s="83"/>
      <c r="Q1474" s="83"/>
      <c r="R1474" s="83"/>
    </row>
    <row r="1475" spans="1:18" s="82" customFormat="1">
      <c r="A1475" s="83"/>
      <c r="D1475" s="83"/>
      <c r="E1475" s="80"/>
      <c r="F1475" s="80"/>
      <c r="G1475" s="81"/>
      <c r="H1475" s="83"/>
      <c r="I1475" s="83"/>
      <c r="J1475" s="83"/>
      <c r="K1475" s="83"/>
      <c r="L1475" s="83"/>
      <c r="M1475" s="83"/>
      <c r="N1475" s="83"/>
      <c r="O1475" s="83"/>
      <c r="P1475" s="83"/>
      <c r="Q1475" s="83"/>
      <c r="R1475" s="83"/>
    </row>
    <row r="1476" spans="1:18" s="82" customFormat="1">
      <c r="A1476" s="83"/>
      <c r="D1476" s="83"/>
      <c r="E1476" s="80"/>
      <c r="F1476" s="80"/>
      <c r="G1476" s="81"/>
      <c r="H1476" s="83"/>
      <c r="I1476" s="83"/>
      <c r="J1476" s="83"/>
      <c r="K1476" s="83"/>
      <c r="L1476" s="83"/>
      <c r="M1476" s="83"/>
      <c r="N1476" s="83"/>
      <c r="O1476" s="83"/>
      <c r="P1476" s="83"/>
      <c r="Q1476" s="83"/>
      <c r="R1476" s="83"/>
    </row>
    <row r="1477" spans="1:18" s="82" customFormat="1">
      <c r="A1477" s="83"/>
      <c r="D1477" s="83"/>
      <c r="E1477" s="80"/>
      <c r="F1477" s="80"/>
      <c r="G1477" s="81"/>
      <c r="H1477" s="83"/>
      <c r="I1477" s="83"/>
      <c r="J1477" s="83"/>
      <c r="K1477" s="83"/>
      <c r="L1477" s="83"/>
      <c r="M1477" s="83"/>
      <c r="N1477" s="83"/>
      <c r="O1477" s="83"/>
      <c r="P1477" s="83"/>
      <c r="Q1477" s="83"/>
      <c r="R1477" s="83"/>
    </row>
    <row r="1478" spans="1:18" s="82" customFormat="1">
      <c r="A1478" s="83"/>
      <c r="D1478" s="83"/>
      <c r="E1478" s="80"/>
      <c r="F1478" s="80"/>
      <c r="G1478" s="81"/>
      <c r="H1478" s="83"/>
      <c r="I1478" s="83"/>
      <c r="J1478" s="83"/>
      <c r="K1478" s="83"/>
      <c r="L1478" s="83"/>
      <c r="M1478" s="83"/>
      <c r="N1478" s="83"/>
      <c r="O1478" s="83"/>
      <c r="P1478" s="83"/>
      <c r="Q1478" s="83"/>
      <c r="R1478" s="83"/>
    </row>
    <row r="1479" spans="1:18" s="82" customFormat="1">
      <c r="A1479" s="83"/>
      <c r="D1479" s="83"/>
      <c r="E1479" s="80"/>
      <c r="F1479" s="80"/>
      <c r="G1479" s="81"/>
      <c r="H1479" s="83"/>
      <c r="I1479" s="83"/>
      <c r="J1479" s="83"/>
      <c r="K1479" s="83"/>
      <c r="L1479" s="83"/>
      <c r="M1479" s="83"/>
      <c r="N1479" s="83"/>
      <c r="O1479" s="83"/>
      <c r="P1479" s="83"/>
      <c r="Q1479" s="83"/>
      <c r="R1479" s="83"/>
    </row>
    <row r="1480" spans="1:18" s="82" customFormat="1">
      <c r="A1480" s="83"/>
      <c r="D1480" s="83"/>
      <c r="E1480" s="80"/>
      <c r="F1480" s="80"/>
      <c r="G1480" s="81"/>
      <c r="H1480" s="83"/>
      <c r="I1480" s="83"/>
      <c r="J1480" s="83"/>
      <c r="K1480" s="83"/>
      <c r="L1480" s="83"/>
      <c r="M1480" s="83"/>
      <c r="N1480" s="83"/>
      <c r="O1480" s="83"/>
      <c r="P1480" s="83"/>
      <c r="Q1480" s="83"/>
      <c r="R1480" s="83"/>
    </row>
    <row r="1481" spans="1:18" s="82" customFormat="1">
      <c r="A1481" s="83"/>
      <c r="D1481" s="83"/>
      <c r="E1481" s="80"/>
      <c r="F1481" s="80"/>
      <c r="G1481" s="81"/>
      <c r="H1481" s="83"/>
      <c r="I1481" s="83"/>
      <c r="J1481" s="83"/>
      <c r="K1481" s="83"/>
      <c r="L1481" s="83"/>
      <c r="M1481" s="83"/>
      <c r="N1481" s="83"/>
      <c r="O1481" s="83"/>
      <c r="P1481" s="83"/>
      <c r="Q1481" s="83"/>
      <c r="R1481" s="83"/>
    </row>
    <row r="1482" spans="1:18" s="82" customFormat="1">
      <c r="A1482" s="83"/>
      <c r="D1482" s="83"/>
      <c r="E1482" s="80"/>
      <c r="F1482" s="80"/>
      <c r="G1482" s="81"/>
      <c r="H1482" s="83"/>
      <c r="I1482" s="83"/>
      <c r="J1482" s="83"/>
      <c r="K1482" s="83"/>
      <c r="L1482" s="83"/>
      <c r="M1482" s="83"/>
      <c r="N1482" s="83"/>
      <c r="O1482" s="83"/>
      <c r="P1482" s="83"/>
      <c r="Q1482" s="83"/>
      <c r="R1482" s="83"/>
    </row>
    <row r="1483" spans="1:18" s="82" customFormat="1">
      <c r="A1483" s="83"/>
      <c r="D1483" s="83"/>
      <c r="E1483" s="80"/>
      <c r="F1483" s="80"/>
      <c r="G1483" s="81"/>
      <c r="H1483" s="83"/>
      <c r="I1483" s="83"/>
      <c r="J1483" s="83"/>
      <c r="K1483" s="83"/>
      <c r="L1483" s="83"/>
      <c r="M1483" s="83"/>
      <c r="N1483" s="83"/>
      <c r="O1483" s="83"/>
      <c r="P1483" s="83"/>
      <c r="Q1483" s="83"/>
      <c r="R1483" s="83"/>
    </row>
    <row r="1484" spans="1:18" s="82" customFormat="1">
      <c r="A1484" s="83"/>
      <c r="D1484" s="83"/>
      <c r="E1484" s="80"/>
      <c r="F1484" s="80"/>
      <c r="G1484" s="81"/>
      <c r="H1484" s="83"/>
      <c r="I1484" s="83"/>
      <c r="J1484" s="83"/>
      <c r="K1484" s="83"/>
      <c r="L1484" s="83"/>
      <c r="M1484" s="83"/>
      <c r="N1484" s="83"/>
      <c r="O1484" s="83"/>
      <c r="P1484" s="83"/>
      <c r="Q1484" s="83"/>
      <c r="R1484" s="83"/>
    </row>
    <row r="1485" spans="1:18" s="82" customFormat="1">
      <c r="A1485" s="83"/>
      <c r="D1485" s="83"/>
      <c r="E1485" s="80"/>
      <c r="F1485" s="80"/>
      <c r="G1485" s="81"/>
      <c r="H1485" s="83"/>
      <c r="I1485" s="83"/>
      <c r="J1485" s="83"/>
      <c r="K1485" s="83"/>
      <c r="L1485" s="83"/>
      <c r="M1485" s="83"/>
      <c r="N1485" s="83"/>
      <c r="O1485" s="83"/>
      <c r="P1485" s="83"/>
      <c r="Q1485" s="83"/>
      <c r="R1485" s="83"/>
    </row>
    <row r="1486" spans="1:18" s="82" customFormat="1">
      <c r="A1486" s="83"/>
      <c r="D1486" s="83"/>
      <c r="E1486" s="80"/>
      <c r="F1486" s="80"/>
      <c r="G1486" s="81"/>
      <c r="H1486" s="83"/>
      <c r="I1486" s="83"/>
      <c r="J1486" s="83"/>
      <c r="K1486" s="83"/>
      <c r="L1486" s="83"/>
      <c r="M1486" s="83"/>
      <c r="N1486" s="83"/>
      <c r="O1486" s="83"/>
      <c r="P1486" s="83"/>
      <c r="Q1486" s="83"/>
      <c r="R1486" s="83"/>
    </row>
    <row r="1487" spans="1:18" s="82" customFormat="1">
      <c r="A1487" s="83"/>
      <c r="D1487" s="83"/>
      <c r="E1487" s="80"/>
      <c r="F1487" s="80"/>
      <c r="G1487" s="81"/>
      <c r="H1487" s="83"/>
      <c r="I1487" s="83"/>
      <c r="J1487" s="83"/>
      <c r="K1487" s="83"/>
      <c r="L1487" s="83"/>
      <c r="M1487" s="83"/>
      <c r="N1487" s="83"/>
      <c r="O1487" s="83"/>
      <c r="P1487" s="83"/>
      <c r="Q1487" s="83"/>
      <c r="R1487" s="83"/>
    </row>
    <row r="1488" spans="1:18" s="82" customFormat="1">
      <c r="A1488" s="83"/>
      <c r="D1488" s="83"/>
      <c r="E1488" s="80"/>
      <c r="F1488" s="80"/>
      <c r="G1488" s="81"/>
      <c r="H1488" s="83"/>
      <c r="I1488" s="83"/>
      <c r="J1488" s="83"/>
      <c r="K1488" s="83"/>
      <c r="L1488" s="83"/>
      <c r="M1488" s="83"/>
      <c r="N1488" s="83"/>
      <c r="O1488" s="83"/>
      <c r="P1488" s="83"/>
      <c r="Q1488" s="83"/>
      <c r="R1488" s="83"/>
    </row>
    <row r="1489" spans="1:18" s="82" customFormat="1">
      <c r="A1489" s="83"/>
      <c r="D1489" s="83"/>
      <c r="E1489" s="80"/>
      <c r="F1489" s="80"/>
      <c r="G1489" s="81"/>
      <c r="H1489" s="83"/>
      <c r="I1489" s="83"/>
      <c r="J1489" s="83"/>
      <c r="K1489" s="83"/>
      <c r="L1489" s="83"/>
      <c r="M1489" s="83"/>
      <c r="N1489" s="83"/>
      <c r="O1489" s="83"/>
      <c r="P1489" s="83"/>
      <c r="Q1489" s="83"/>
      <c r="R1489" s="83"/>
    </row>
    <row r="1490" spans="1:18" s="82" customFormat="1">
      <c r="A1490" s="83"/>
      <c r="D1490" s="83"/>
      <c r="E1490" s="80"/>
      <c r="F1490" s="80"/>
      <c r="G1490" s="81"/>
      <c r="H1490" s="83"/>
      <c r="I1490" s="83"/>
      <c r="J1490" s="83"/>
      <c r="K1490" s="83"/>
      <c r="L1490" s="83"/>
      <c r="M1490" s="83"/>
      <c r="N1490" s="83"/>
      <c r="O1490" s="83"/>
      <c r="P1490" s="83"/>
      <c r="Q1490" s="83"/>
      <c r="R1490" s="83"/>
    </row>
    <row r="1491" spans="1:18" s="82" customFormat="1">
      <c r="A1491" s="83"/>
      <c r="D1491" s="83"/>
      <c r="E1491" s="80"/>
      <c r="F1491" s="80"/>
      <c r="G1491" s="81"/>
      <c r="H1491" s="83"/>
      <c r="I1491" s="83"/>
      <c r="J1491" s="83"/>
      <c r="K1491" s="83"/>
      <c r="L1491" s="83"/>
      <c r="M1491" s="83"/>
      <c r="N1491" s="83"/>
      <c r="O1491" s="83"/>
      <c r="P1491" s="83"/>
      <c r="Q1491" s="83"/>
      <c r="R1491" s="83"/>
    </row>
    <row r="1492" spans="1:18" s="82" customFormat="1">
      <c r="A1492" s="83"/>
      <c r="D1492" s="83"/>
      <c r="E1492" s="80"/>
      <c r="F1492" s="80"/>
      <c r="G1492" s="81"/>
      <c r="H1492" s="83"/>
      <c r="I1492" s="83"/>
      <c r="J1492" s="83"/>
      <c r="K1492" s="83"/>
      <c r="L1492" s="83"/>
      <c r="M1492" s="83"/>
      <c r="N1492" s="83"/>
      <c r="O1492" s="83"/>
      <c r="P1492" s="83"/>
      <c r="Q1492" s="83"/>
      <c r="R1492" s="83"/>
    </row>
    <row r="1493" spans="1:18" s="82" customFormat="1">
      <c r="A1493" s="83"/>
      <c r="D1493" s="83"/>
      <c r="E1493" s="80"/>
      <c r="F1493" s="80"/>
      <c r="G1493" s="81"/>
      <c r="H1493" s="83"/>
      <c r="I1493" s="83"/>
      <c r="J1493" s="83"/>
      <c r="K1493" s="83"/>
      <c r="L1493" s="83"/>
      <c r="M1493" s="83"/>
      <c r="N1493" s="83"/>
      <c r="O1493" s="83"/>
      <c r="P1493" s="83"/>
      <c r="Q1493" s="83"/>
      <c r="R1493" s="83"/>
    </row>
    <row r="1494" spans="1:18" s="82" customFormat="1">
      <c r="A1494" s="83"/>
      <c r="D1494" s="83"/>
      <c r="E1494" s="80"/>
      <c r="F1494" s="80"/>
      <c r="G1494" s="81"/>
      <c r="H1494" s="83"/>
      <c r="I1494" s="83"/>
      <c r="J1494" s="83"/>
      <c r="K1494" s="83"/>
      <c r="L1494" s="83"/>
      <c r="M1494" s="83"/>
      <c r="N1494" s="83"/>
      <c r="O1494" s="83"/>
      <c r="P1494" s="83"/>
      <c r="Q1494" s="83"/>
      <c r="R1494" s="83"/>
    </row>
    <row r="1495" spans="1:18" s="82" customFormat="1">
      <c r="A1495" s="83"/>
      <c r="D1495" s="83"/>
      <c r="E1495" s="80"/>
      <c r="F1495" s="80"/>
      <c r="G1495" s="81"/>
      <c r="H1495" s="83"/>
      <c r="I1495" s="83"/>
      <c r="J1495" s="83"/>
      <c r="K1495" s="83"/>
      <c r="L1495" s="83"/>
      <c r="M1495" s="83"/>
      <c r="N1495" s="83"/>
      <c r="O1495" s="83"/>
      <c r="P1495" s="83"/>
      <c r="Q1495" s="83"/>
      <c r="R1495" s="83"/>
    </row>
    <row r="1496" spans="1:18" s="82" customFormat="1">
      <c r="A1496" s="83"/>
      <c r="D1496" s="83"/>
      <c r="E1496" s="80"/>
      <c r="F1496" s="80"/>
      <c r="G1496" s="81"/>
      <c r="H1496" s="83"/>
      <c r="I1496" s="83"/>
      <c r="J1496" s="83"/>
      <c r="K1496" s="83"/>
      <c r="L1496" s="83"/>
      <c r="M1496" s="83"/>
      <c r="N1496" s="83"/>
      <c r="O1496" s="83"/>
      <c r="P1496" s="83"/>
      <c r="Q1496" s="83"/>
      <c r="R1496" s="83"/>
    </row>
    <row r="1497" spans="1:18" s="82" customFormat="1">
      <c r="A1497" s="83"/>
      <c r="D1497" s="83"/>
      <c r="E1497" s="80"/>
      <c r="F1497" s="80"/>
      <c r="G1497" s="81"/>
      <c r="H1497" s="83"/>
      <c r="I1497" s="83"/>
      <c r="J1497" s="83"/>
      <c r="K1497" s="83"/>
      <c r="L1497" s="83"/>
      <c r="M1497" s="83"/>
      <c r="N1497" s="83"/>
      <c r="O1497" s="83"/>
      <c r="P1497" s="83"/>
      <c r="Q1497" s="83"/>
      <c r="R1497" s="83"/>
    </row>
    <row r="1498" spans="1:18" s="82" customFormat="1">
      <c r="A1498" s="83"/>
      <c r="D1498" s="83"/>
      <c r="E1498" s="80"/>
      <c r="F1498" s="80"/>
      <c r="G1498" s="81"/>
      <c r="H1498" s="83"/>
      <c r="I1498" s="83"/>
      <c r="J1498" s="83"/>
      <c r="K1498" s="83"/>
      <c r="L1498" s="83"/>
      <c r="M1498" s="83"/>
      <c r="N1498" s="83"/>
      <c r="O1498" s="83"/>
      <c r="P1498" s="83"/>
      <c r="Q1498" s="83"/>
      <c r="R1498" s="83"/>
    </row>
    <row r="1499" spans="1:18" s="82" customFormat="1">
      <c r="A1499" s="83"/>
      <c r="D1499" s="83"/>
      <c r="E1499" s="80"/>
      <c r="F1499" s="80"/>
      <c r="G1499" s="81"/>
      <c r="H1499" s="83"/>
      <c r="I1499" s="83"/>
      <c r="J1499" s="83"/>
      <c r="K1499" s="83"/>
      <c r="L1499" s="83"/>
      <c r="M1499" s="83"/>
      <c r="N1499" s="83"/>
      <c r="O1499" s="83"/>
      <c r="P1499" s="83"/>
      <c r="Q1499" s="83"/>
      <c r="R1499" s="83"/>
    </row>
    <row r="1500" spans="1:18" s="82" customFormat="1">
      <c r="A1500" s="83"/>
      <c r="D1500" s="83"/>
      <c r="E1500" s="80"/>
      <c r="F1500" s="80"/>
      <c r="G1500" s="81"/>
      <c r="H1500" s="83"/>
      <c r="I1500" s="83"/>
      <c r="J1500" s="83"/>
      <c r="K1500" s="83"/>
      <c r="L1500" s="83"/>
      <c r="M1500" s="83"/>
      <c r="N1500" s="83"/>
      <c r="O1500" s="83"/>
      <c r="P1500" s="83"/>
      <c r="Q1500" s="83"/>
      <c r="R1500" s="83"/>
    </row>
    <row r="1501" spans="1:18" s="82" customFormat="1">
      <c r="A1501" s="83"/>
      <c r="D1501" s="83"/>
      <c r="E1501" s="80"/>
      <c r="F1501" s="80"/>
      <c r="G1501" s="81"/>
      <c r="H1501" s="83"/>
      <c r="I1501" s="83"/>
      <c r="J1501" s="83"/>
      <c r="K1501" s="83"/>
      <c r="L1501" s="83"/>
      <c r="M1501" s="83"/>
      <c r="N1501" s="83"/>
      <c r="O1501" s="83"/>
      <c r="P1501" s="83"/>
      <c r="Q1501" s="83"/>
      <c r="R1501" s="83"/>
    </row>
    <row r="1502" spans="1:18" s="82" customFormat="1">
      <c r="A1502" s="83"/>
      <c r="D1502" s="83"/>
      <c r="E1502" s="80"/>
      <c r="F1502" s="80"/>
      <c r="G1502" s="81"/>
      <c r="H1502" s="83"/>
      <c r="I1502" s="83"/>
      <c r="J1502" s="83"/>
      <c r="K1502" s="83"/>
      <c r="L1502" s="83"/>
      <c r="M1502" s="83"/>
      <c r="N1502" s="83"/>
      <c r="O1502" s="83"/>
      <c r="P1502" s="83"/>
      <c r="Q1502" s="83"/>
      <c r="R1502" s="83"/>
    </row>
    <row r="1503" spans="1:18" s="82" customFormat="1">
      <c r="A1503" s="83"/>
      <c r="D1503" s="83"/>
      <c r="E1503" s="80"/>
      <c r="F1503" s="80"/>
      <c r="G1503" s="81"/>
      <c r="H1503" s="83"/>
      <c r="I1503" s="83"/>
      <c r="J1503" s="83"/>
      <c r="K1503" s="83"/>
      <c r="L1503" s="83"/>
      <c r="M1503" s="83"/>
      <c r="N1503" s="83"/>
      <c r="O1503" s="83"/>
      <c r="P1503" s="83"/>
      <c r="Q1503" s="83"/>
      <c r="R1503" s="83"/>
    </row>
    <row r="1504" spans="1:18" s="82" customFormat="1">
      <c r="A1504" s="83"/>
      <c r="D1504" s="83"/>
      <c r="E1504" s="80"/>
      <c r="F1504" s="80"/>
      <c r="G1504" s="81"/>
      <c r="H1504" s="83"/>
      <c r="I1504" s="83"/>
      <c r="J1504" s="83"/>
      <c r="K1504" s="83"/>
      <c r="L1504" s="83"/>
      <c r="M1504" s="83"/>
      <c r="N1504" s="83"/>
      <c r="O1504" s="83"/>
      <c r="P1504" s="83"/>
      <c r="Q1504" s="83"/>
      <c r="R1504" s="83"/>
    </row>
    <row r="1505" spans="1:18" s="82" customFormat="1">
      <c r="A1505" s="83"/>
      <c r="D1505" s="83"/>
      <c r="E1505" s="80"/>
      <c r="F1505" s="80"/>
      <c r="G1505" s="81"/>
      <c r="H1505" s="83"/>
      <c r="I1505" s="83"/>
      <c r="J1505" s="83"/>
      <c r="K1505" s="83"/>
      <c r="L1505" s="83"/>
      <c r="M1505" s="83"/>
      <c r="N1505" s="83"/>
      <c r="O1505" s="83"/>
      <c r="P1505" s="83"/>
      <c r="Q1505" s="83"/>
      <c r="R1505" s="83"/>
    </row>
    <row r="1506" spans="1:18" s="82" customFormat="1">
      <c r="A1506" s="83"/>
      <c r="D1506" s="83"/>
      <c r="E1506" s="80"/>
      <c r="F1506" s="80"/>
      <c r="G1506" s="81"/>
      <c r="H1506" s="83"/>
      <c r="I1506" s="83"/>
      <c r="J1506" s="83"/>
      <c r="K1506" s="83"/>
      <c r="L1506" s="83"/>
      <c r="M1506" s="83"/>
      <c r="N1506" s="83"/>
      <c r="O1506" s="83"/>
      <c r="P1506" s="83"/>
      <c r="Q1506" s="83"/>
      <c r="R1506" s="83"/>
    </row>
    <row r="1507" spans="1:18" s="82" customFormat="1">
      <c r="A1507" s="83"/>
      <c r="D1507" s="83"/>
      <c r="E1507" s="80"/>
      <c r="F1507" s="80"/>
      <c r="G1507" s="81"/>
      <c r="H1507" s="83"/>
      <c r="I1507" s="83"/>
      <c r="J1507" s="83"/>
      <c r="K1507" s="83"/>
      <c r="L1507" s="83"/>
      <c r="M1507" s="83"/>
      <c r="N1507" s="83"/>
      <c r="O1507" s="83"/>
      <c r="P1507" s="83"/>
      <c r="Q1507" s="83"/>
      <c r="R1507" s="83"/>
    </row>
    <row r="1508" spans="1:18" s="82" customFormat="1">
      <c r="A1508" s="83"/>
      <c r="D1508" s="83"/>
      <c r="E1508" s="80"/>
      <c r="F1508" s="80"/>
      <c r="G1508" s="81"/>
      <c r="H1508" s="83"/>
      <c r="I1508" s="83"/>
      <c r="J1508" s="83"/>
      <c r="K1508" s="83"/>
      <c r="L1508" s="83"/>
      <c r="M1508" s="83"/>
      <c r="N1508" s="83"/>
      <c r="O1508" s="83"/>
      <c r="P1508" s="83"/>
      <c r="Q1508" s="83"/>
      <c r="R1508" s="83"/>
    </row>
    <row r="1509" spans="1:18" s="82" customFormat="1">
      <c r="A1509" s="83"/>
      <c r="D1509" s="83"/>
      <c r="E1509" s="80"/>
      <c r="F1509" s="80"/>
      <c r="G1509" s="81"/>
      <c r="H1509" s="83"/>
      <c r="I1509" s="83"/>
      <c r="J1509" s="83"/>
      <c r="K1509" s="83"/>
      <c r="L1509" s="83"/>
      <c r="M1509" s="83"/>
      <c r="N1509" s="83"/>
      <c r="O1509" s="83"/>
      <c r="P1509" s="83"/>
      <c r="Q1509" s="83"/>
      <c r="R1509" s="83"/>
    </row>
    <row r="1510" spans="1:18" s="82" customFormat="1">
      <c r="A1510" s="83"/>
      <c r="D1510" s="83"/>
      <c r="E1510" s="80"/>
      <c r="F1510" s="80"/>
      <c r="G1510" s="81"/>
      <c r="H1510" s="83"/>
      <c r="I1510" s="83"/>
      <c r="J1510" s="83"/>
      <c r="K1510" s="83"/>
      <c r="L1510" s="83"/>
      <c r="M1510" s="83"/>
      <c r="N1510" s="83"/>
      <c r="O1510" s="83"/>
      <c r="P1510" s="83"/>
      <c r="Q1510" s="83"/>
      <c r="R1510" s="83"/>
    </row>
    <row r="1511" spans="1:18" s="82" customFormat="1">
      <c r="A1511" s="83"/>
      <c r="D1511" s="83"/>
      <c r="E1511" s="80"/>
      <c r="F1511" s="80"/>
      <c r="G1511" s="81"/>
      <c r="H1511" s="83"/>
      <c r="I1511" s="83"/>
      <c r="J1511" s="83"/>
      <c r="K1511" s="83"/>
      <c r="L1511" s="83"/>
      <c r="M1511" s="83"/>
      <c r="N1511" s="83"/>
      <c r="O1511" s="83"/>
      <c r="P1511" s="83"/>
      <c r="Q1511" s="83"/>
      <c r="R1511" s="83"/>
    </row>
    <row r="1512" spans="1:18" s="82" customFormat="1">
      <c r="A1512" s="83"/>
      <c r="D1512" s="83"/>
      <c r="E1512" s="80"/>
      <c r="F1512" s="80"/>
      <c r="G1512" s="81"/>
      <c r="H1512" s="83"/>
      <c r="I1512" s="83"/>
      <c r="J1512" s="83"/>
      <c r="K1512" s="83"/>
      <c r="L1512" s="83"/>
      <c r="M1512" s="83"/>
      <c r="N1512" s="83"/>
      <c r="O1512" s="83"/>
      <c r="P1512" s="83"/>
      <c r="Q1512" s="83"/>
      <c r="R1512" s="83"/>
    </row>
    <row r="1513" spans="1:18" s="82" customFormat="1">
      <c r="A1513" s="83"/>
      <c r="D1513" s="83"/>
      <c r="E1513" s="80"/>
      <c r="F1513" s="80"/>
      <c r="G1513" s="81"/>
      <c r="H1513" s="83"/>
      <c r="I1513" s="83"/>
      <c r="J1513" s="83"/>
      <c r="K1513" s="83"/>
      <c r="L1513" s="83"/>
      <c r="M1513" s="83"/>
      <c r="N1513" s="83"/>
      <c r="O1513" s="83"/>
      <c r="P1513" s="83"/>
      <c r="Q1513" s="83"/>
      <c r="R1513" s="83"/>
    </row>
    <row r="1514" spans="1:18" s="82" customFormat="1">
      <c r="A1514" s="83"/>
      <c r="D1514" s="83"/>
      <c r="E1514" s="80"/>
      <c r="F1514" s="80"/>
      <c r="G1514" s="81"/>
      <c r="H1514" s="83"/>
      <c r="I1514" s="83"/>
      <c r="J1514" s="83"/>
      <c r="K1514" s="83"/>
      <c r="L1514" s="83"/>
      <c r="M1514" s="83"/>
      <c r="N1514" s="83"/>
      <c r="O1514" s="83"/>
      <c r="P1514" s="83"/>
      <c r="Q1514" s="83"/>
      <c r="R1514" s="83"/>
    </row>
    <row r="1515" spans="1:18" s="82" customFormat="1">
      <c r="A1515" s="83"/>
      <c r="D1515" s="83"/>
      <c r="E1515" s="80"/>
      <c r="F1515" s="80"/>
      <c r="G1515" s="81"/>
      <c r="H1515" s="83"/>
      <c r="I1515" s="83"/>
      <c r="J1515" s="83"/>
      <c r="K1515" s="83"/>
      <c r="L1515" s="83"/>
      <c r="M1515" s="83"/>
      <c r="N1515" s="83"/>
      <c r="O1515" s="83"/>
      <c r="P1515" s="83"/>
      <c r="Q1515" s="83"/>
      <c r="R1515" s="83"/>
    </row>
    <row r="1516" spans="1:18" s="82" customFormat="1">
      <c r="A1516" s="83"/>
      <c r="D1516" s="83"/>
      <c r="E1516" s="80"/>
      <c r="F1516" s="80"/>
      <c r="G1516" s="81"/>
      <c r="H1516" s="83"/>
      <c r="I1516" s="83"/>
      <c r="J1516" s="83"/>
      <c r="K1516" s="83"/>
      <c r="L1516" s="83"/>
      <c r="M1516" s="83"/>
      <c r="N1516" s="83"/>
      <c r="O1516" s="83"/>
      <c r="P1516" s="83"/>
      <c r="Q1516" s="83"/>
      <c r="R1516" s="83"/>
    </row>
    <row r="1517" spans="1:18" s="82" customFormat="1">
      <c r="A1517" s="83"/>
      <c r="D1517" s="83"/>
      <c r="E1517" s="80"/>
      <c r="F1517" s="80"/>
      <c r="G1517" s="81"/>
      <c r="H1517" s="83"/>
      <c r="I1517" s="83"/>
      <c r="J1517" s="83"/>
      <c r="K1517" s="83"/>
      <c r="L1517" s="83"/>
      <c r="M1517" s="83"/>
      <c r="N1517" s="83"/>
      <c r="O1517" s="83"/>
      <c r="P1517" s="83"/>
      <c r="Q1517" s="83"/>
      <c r="R1517" s="83"/>
    </row>
    <row r="1518" spans="1:18" s="82" customFormat="1">
      <c r="A1518" s="83"/>
      <c r="D1518" s="83"/>
      <c r="E1518" s="80"/>
      <c r="F1518" s="80"/>
      <c r="G1518" s="81"/>
      <c r="H1518" s="83"/>
      <c r="I1518" s="83"/>
      <c r="J1518" s="83"/>
      <c r="K1518" s="83"/>
      <c r="L1518" s="83"/>
      <c r="M1518" s="83"/>
      <c r="N1518" s="83"/>
      <c r="O1518" s="83"/>
      <c r="P1518" s="83"/>
      <c r="Q1518" s="83"/>
      <c r="R1518" s="83"/>
    </row>
    <row r="1519" spans="1:18" s="82" customFormat="1">
      <c r="A1519" s="83"/>
      <c r="D1519" s="83"/>
      <c r="E1519" s="80"/>
      <c r="F1519" s="80"/>
      <c r="G1519" s="81"/>
      <c r="H1519" s="83"/>
      <c r="I1519" s="83"/>
      <c r="J1519" s="83"/>
      <c r="K1519" s="83"/>
      <c r="L1519" s="83"/>
      <c r="M1519" s="83"/>
      <c r="N1519" s="83"/>
      <c r="O1519" s="83"/>
      <c r="P1519" s="83"/>
      <c r="Q1519" s="83"/>
      <c r="R1519" s="83"/>
    </row>
    <row r="1520" spans="1:18" s="82" customFormat="1">
      <c r="A1520" s="83"/>
      <c r="D1520" s="83"/>
      <c r="E1520" s="80"/>
      <c r="F1520" s="80"/>
      <c r="G1520" s="81"/>
      <c r="H1520" s="83"/>
      <c r="I1520" s="83"/>
      <c r="J1520" s="83"/>
      <c r="K1520" s="83"/>
      <c r="L1520" s="83"/>
      <c r="M1520" s="83"/>
      <c r="N1520" s="83"/>
      <c r="O1520" s="83"/>
      <c r="P1520" s="83"/>
      <c r="Q1520" s="83"/>
      <c r="R1520" s="83"/>
    </row>
    <row r="1521" spans="1:18" s="82" customFormat="1">
      <c r="A1521" s="83"/>
      <c r="D1521" s="83"/>
      <c r="E1521" s="80"/>
      <c r="F1521" s="80"/>
      <c r="G1521" s="81"/>
      <c r="H1521" s="83"/>
      <c r="I1521" s="83"/>
      <c r="J1521" s="83"/>
      <c r="K1521" s="83"/>
      <c r="L1521" s="83"/>
      <c r="M1521" s="83"/>
      <c r="N1521" s="83"/>
      <c r="O1521" s="83"/>
      <c r="P1521" s="83"/>
      <c r="Q1521" s="83"/>
      <c r="R1521" s="83"/>
    </row>
    <row r="1522" spans="1:18" s="82" customFormat="1">
      <c r="A1522" s="83"/>
      <c r="D1522" s="83"/>
      <c r="E1522" s="80"/>
      <c r="F1522" s="80"/>
      <c r="G1522" s="81"/>
      <c r="H1522" s="83"/>
      <c r="I1522" s="83"/>
      <c r="J1522" s="83"/>
      <c r="K1522" s="83"/>
      <c r="L1522" s="83"/>
      <c r="M1522" s="83"/>
      <c r="N1522" s="83"/>
      <c r="O1522" s="83"/>
      <c r="P1522" s="83"/>
      <c r="Q1522" s="83"/>
      <c r="R1522" s="83"/>
    </row>
    <row r="1523" spans="1:18" s="82" customFormat="1">
      <c r="A1523" s="83"/>
      <c r="D1523" s="83"/>
      <c r="E1523" s="80"/>
      <c r="F1523" s="80"/>
      <c r="G1523" s="81"/>
      <c r="H1523" s="83"/>
      <c r="I1523" s="83"/>
      <c r="J1523" s="83"/>
      <c r="K1523" s="83"/>
      <c r="L1523" s="83"/>
      <c r="M1523" s="83"/>
      <c r="N1523" s="83"/>
      <c r="O1523" s="83"/>
      <c r="P1523" s="83"/>
      <c r="Q1523" s="83"/>
      <c r="R1523" s="83"/>
    </row>
    <row r="1524" spans="1:18" s="82" customFormat="1">
      <c r="A1524" s="83"/>
      <c r="D1524" s="83"/>
      <c r="E1524" s="80"/>
      <c r="F1524" s="80"/>
      <c r="G1524" s="81"/>
      <c r="H1524" s="83"/>
      <c r="I1524" s="83"/>
      <c r="J1524" s="83"/>
      <c r="K1524" s="83"/>
      <c r="L1524" s="83"/>
      <c r="M1524" s="83"/>
      <c r="N1524" s="83"/>
      <c r="O1524" s="83"/>
      <c r="P1524" s="83"/>
      <c r="Q1524" s="83"/>
      <c r="R1524" s="83"/>
    </row>
    <row r="1525" spans="1:18" s="82" customFormat="1">
      <c r="A1525" s="83"/>
      <c r="D1525" s="83"/>
      <c r="E1525" s="80"/>
      <c r="F1525" s="80"/>
      <c r="G1525" s="81"/>
      <c r="H1525" s="83"/>
      <c r="I1525" s="83"/>
      <c r="J1525" s="83"/>
      <c r="K1525" s="83"/>
      <c r="L1525" s="83"/>
      <c r="M1525" s="83"/>
      <c r="N1525" s="83"/>
      <c r="O1525" s="83"/>
      <c r="P1525" s="83"/>
      <c r="Q1525" s="83"/>
      <c r="R1525" s="83"/>
    </row>
    <row r="1526" spans="1:18" s="82" customFormat="1">
      <c r="A1526" s="83"/>
      <c r="D1526" s="83"/>
      <c r="E1526" s="80"/>
      <c r="F1526" s="80"/>
      <c r="G1526" s="81"/>
      <c r="H1526" s="83"/>
      <c r="I1526" s="83"/>
      <c r="J1526" s="83"/>
      <c r="K1526" s="83"/>
      <c r="L1526" s="83"/>
      <c r="M1526" s="83"/>
      <c r="N1526" s="83"/>
      <c r="O1526" s="83"/>
      <c r="P1526" s="83"/>
      <c r="Q1526" s="83"/>
      <c r="R1526" s="83"/>
    </row>
    <row r="1527" spans="1:18" s="82" customFormat="1">
      <c r="A1527" s="83"/>
      <c r="D1527" s="83"/>
      <c r="E1527" s="80"/>
      <c r="F1527" s="80"/>
      <c r="G1527" s="81"/>
      <c r="H1527" s="83"/>
      <c r="I1527" s="83"/>
      <c r="J1527" s="83"/>
      <c r="K1527" s="83"/>
      <c r="L1527" s="83"/>
      <c r="M1527" s="83"/>
      <c r="N1527" s="83"/>
      <c r="O1527" s="83"/>
      <c r="P1527" s="83"/>
      <c r="Q1527" s="83"/>
      <c r="R1527" s="83"/>
    </row>
    <row r="1528" spans="1:18" s="82" customFormat="1">
      <c r="A1528" s="83"/>
      <c r="D1528" s="83"/>
      <c r="E1528" s="80"/>
      <c r="F1528" s="80"/>
      <c r="G1528" s="81"/>
      <c r="H1528" s="83"/>
      <c r="I1528" s="83"/>
      <c r="J1528" s="83"/>
      <c r="K1528" s="83"/>
      <c r="L1528" s="83"/>
      <c r="M1528" s="83"/>
      <c r="N1528" s="83"/>
      <c r="O1528" s="83"/>
      <c r="P1528" s="83"/>
      <c r="Q1528" s="83"/>
      <c r="R1528" s="83"/>
    </row>
    <row r="1529" spans="1:18" s="82" customFormat="1">
      <c r="A1529" s="83"/>
      <c r="D1529" s="83"/>
      <c r="E1529" s="80"/>
      <c r="F1529" s="80"/>
      <c r="G1529" s="81"/>
      <c r="H1529" s="83"/>
      <c r="I1529" s="83"/>
      <c r="J1529" s="83"/>
      <c r="K1529" s="83"/>
      <c r="L1529" s="83"/>
      <c r="M1529" s="83"/>
      <c r="N1529" s="83"/>
      <c r="O1529" s="83"/>
      <c r="P1529" s="83"/>
      <c r="Q1529" s="83"/>
      <c r="R1529" s="83"/>
    </row>
    <row r="1530" spans="1:18" s="82" customFormat="1">
      <c r="A1530" s="83"/>
      <c r="D1530" s="83"/>
      <c r="E1530" s="80"/>
      <c r="F1530" s="80"/>
      <c r="G1530" s="81"/>
      <c r="H1530" s="83"/>
      <c r="I1530" s="83"/>
      <c r="J1530" s="83"/>
      <c r="K1530" s="83"/>
      <c r="L1530" s="83"/>
      <c r="M1530" s="83"/>
      <c r="N1530" s="83"/>
      <c r="O1530" s="83"/>
      <c r="P1530" s="83"/>
      <c r="Q1530" s="83"/>
      <c r="R1530" s="83"/>
    </row>
    <row r="1531" spans="1:18" s="82" customFormat="1">
      <c r="A1531" s="83"/>
      <c r="D1531" s="83"/>
      <c r="E1531" s="80"/>
      <c r="F1531" s="80"/>
      <c r="G1531" s="81"/>
      <c r="H1531" s="83"/>
      <c r="I1531" s="83"/>
      <c r="J1531" s="83"/>
      <c r="K1531" s="83"/>
      <c r="L1531" s="83"/>
      <c r="M1531" s="83"/>
      <c r="N1531" s="83"/>
      <c r="O1531" s="83"/>
      <c r="P1531" s="83"/>
      <c r="Q1531" s="83"/>
      <c r="R1531" s="83"/>
    </row>
    <row r="1532" spans="1:18" s="82" customFormat="1">
      <c r="A1532" s="83"/>
      <c r="D1532" s="83"/>
      <c r="E1532" s="80"/>
      <c r="F1532" s="80"/>
      <c r="G1532" s="81"/>
      <c r="H1532" s="83"/>
      <c r="I1532" s="83"/>
      <c r="J1532" s="83"/>
      <c r="K1532" s="83"/>
      <c r="L1532" s="83"/>
      <c r="M1532" s="83"/>
      <c r="N1532" s="83"/>
      <c r="O1532" s="83"/>
      <c r="P1532" s="83"/>
      <c r="Q1532" s="83"/>
      <c r="R1532" s="83"/>
    </row>
    <row r="1533" spans="1:18" s="82" customFormat="1">
      <c r="A1533" s="83"/>
      <c r="D1533" s="83"/>
      <c r="E1533" s="80"/>
      <c r="F1533" s="80"/>
      <c r="G1533" s="81"/>
      <c r="H1533" s="83"/>
      <c r="I1533" s="83"/>
      <c r="J1533" s="83"/>
      <c r="K1533" s="83"/>
      <c r="L1533" s="83"/>
      <c r="M1533" s="83"/>
      <c r="N1533" s="83"/>
      <c r="O1533" s="83"/>
      <c r="P1533" s="83"/>
      <c r="Q1533" s="83"/>
      <c r="R1533" s="83"/>
    </row>
    <row r="1534" spans="1:18" s="82" customFormat="1">
      <c r="A1534" s="83"/>
      <c r="D1534" s="83"/>
      <c r="E1534" s="80"/>
      <c r="F1534" s="80"/>
      <c r="G1534" s="81"/>
      <c r="H1534" s="83"/>
      <c r="I1534" s="83"/>
      <c r="J1534" s="83"/>
      <c r="K1534" s="83"/>
      <c r="L1534" s="83"/>
      <c r="M1534" s="83"/>
      <c r="N1534" s="83"/>
      <c r="O1534" s="83"/>
      <c r="P1534" s="83"/>
      <c r="Q1534" s="83"/>
      <c r="R1534" s="83"/>
    </row>
    <row r="1535" spans="1:18" s="82" customFormat="1">
      <c r="A1535" s="83"/>
      <c r="D1535" s="83"/>
      <c r="E1535" s="80"/>
      <c r="F1535" s="80"/>
      <c r="G1535" s="81"/>
      <c r="H1535" s="83"/>
      <c r="I1535" s="83"/>
      <c r="J1535" s="83"/>
      <c r="K1535" s="83"/>
      <c r="L1535" s="83"/>
      <c r="M1535" s="83"/>
      <c r="N1535" s="83"/>
      <c r="O1535" s="83"/>
      <c r="P1535" s="83"/>
      <c r="Q1535" s="83"/>
      <c r="R1535" s="83"/>
    </row>
    <row r="1536" spans="1:18" s="82" customFormat="1">
      <c r="A1536" s="83"/>
      <c r="D1536" s="83"/>
      <c r="E1536" s="80"/>
      <c r="F1536" s="80"/>
      <c r="G1536" s="81"/>
      <c r="H1536" s="83"/>
      <c r="I1536" s="83"/>
      <c r="J1536" s="83"/>
      <c r="K1536" s="83"/>
      <c r="L1536" s="83"/>
      <c r="M1536" s="83"/>
      <c r="N1536" s="83"/>
      <c r="O1536" s="83"/>
      <c r="P1536" s="83"/>
      <c r="Q1536" s="83"/>
      <c r="R1536" s="83"/>
    </row>
    <row r="1537" spans="1:18" s="82" customFormat="1">
      <c r="A1537" s="83"/>
      <c r="D1537" s="83"/>
      <c r="E1537" s="80"/>
      <c r="F1537" s="80"/>
      <c r="G1537" s="81"/>
      <c r="H1537" s="83"/>
      <c r="I1537" s="83"/>
      <c r="J1537" s="83"/>
      <c r="K1537" s="83"/>
      <c r="L1537" s="83"/>
      <c r="M1537" s="83"/>
      <c r="N1537" s="83"/>
      <c r="O1537" s="83"/>
      <c r="P1537" s="83"/>
      <c r="Q1537" s="83"/>
      <c r="R1537" s="83"/>
    </row>
    <row r="1538" spans="1:18" s="82" customFormat="1">
      <c r="A1538" s="83"/>
      <c r="D1538" s="83"/>
      <c r="E1538" s="80"/>
      <c r="F1538" s="80"/>
      <c r="G1538" s="81"/>
      <c r="H1538" s="83"/>
      <c r="I1538" s="83"/>
      <c r="J1538" s="83"/>
      <c r="K1538" s="83"/>
      <c r="L1538" s="83"/>
      <c r="M1538" s="83"/>
      <c r="N1538" s="83"/>
      <c r="O1538" s="83"/>
      <c r="P1538" s="83"/>
      <c r="Q1538" s="83"/>
      <c r="R1538" s="83"/>
    </row>
    <row r="1539" spans="1:18" s="82" customFormat="1">
      <c r="A1539" s="83"/>
      <c r="D1539" s="83"/>
      <c r="E1539" s="80"/>
      <c r="F1539" s="80"/>
      <c r="G1539" s="81"/>
      <c r="H1539" s="83"/>
      <c r="I1539" s="83"/>
      <c r="J1539" s="83"/>
      <c r="K1539" s="83"/>
      <c r="L1539" s="83"/>
      <c r="M1539" s="83"/>
      <c r="N1539" s="83"/>
      <c r="O1539" s="83"/>
      <c r="P1539" s="83"/>
      <c r="Q1539" s="83"/>
      <c r="R1539" s="83"/>
    </row>
    <row r="1540" spans="1:18" s="82" customFormat="1">
      <c r="A1540" s="83"/>
      <c r="D1540" s="83"/>
      <c r="E1540" s="80"/>
      <c r="F1540" s="80"/>
      <c r="G1540" s="81"/>
      <c r="H1540" s="83"/>
      <c r="I1540" s="83"/>
      <c r="J1540" s="83"/>
      <c r="K1540" s="83"/>
      <c r="L1540" s="83"/>
      <c r="M1540" s="83"/>
      <c r="N1540" s="83"/>
      <c r="O1540" s="83"/>
      <c r="P1540" s="83"/>
      <c r="Q1540" s="83"/>
      <c r="R1540" s="83"/>
    </row>
    <row r="1541" spans="1:18" s="82" customFormat="1">
      <c r="A1541" s="83"/>
      <c r="D1541" s="83"/>
      <c r="E1541" s="80"/>
      <c r="F1541" s="80"/>
      <c r="G1541" s="81"/>
      <c r="H1541" s="83"/>
      <c r="I1541" s="83"/>
      <c r="J1541" s="83"/>
      <c r="K1541" s="83"/>
      <c r="L1541" s="83"/>
      <c r="M1541" s="83"/>
      <c r="N1541" s="83"/>
      <c r="O1541" s="83"/>
      <c r="P1541" s="83"/>
      <c r="Q1541" s="83"/>
      <c r="R1541" s="83"/>
    </row>
    <row r="1542" spans="1:18" s="82" customFormat="1">
      <c r="A1542" s="83"/>
      <c r="D1542" s="83"/>
      <c r="E1542" s="80"/>
      <c r="F1542" s="80"/>
      <c r="G1542" s="81"/>
      <c r="H1542" s="83"/>
      <c r="I1542" s="83"/>
      <c r="J1542" s="83"/>
      <c r="K1542" s="83"/>
      <c r="L1542" s="83"/>
      <c r="M1542" s="83"/>
      <c r="N1542" s="83"/>
      <c r="O1542" s="83"/>
      <c r="P1542" s="83"/>
      <c r="Q1542" s="83"/>
      <c r="R1542" s="83"/>
    </row>
    <row r="1543" spans="1:18" s="82" customFormat="1">
      <c r="A1543" s="83"/>
      <c r="D1543" s="83"/>
      <c r="E1543" s="80"/>
      <c r="F1543" s="80"/>
      <c r="G1543" s="81"/>
      <c r="H1543" s="83"/>
      <c r="I1543" s="83"/>
      <c r="J1543" s="83"/>
      <c r="K1543" s="83"/>
      <c r="L1543" s="83"/>
      <c r="M1543" s="83"/>
      <c r="N1543" s="83"/>
      <c r="O1543" s="83"/>
      <c r="P1543" s="83"/>
      <c r="Q1543" s="83"/>
      <c r="R1543" s="83"/>
    </row>
    <row r="1544" spans="1:18" s="82" customFormat="1">
      <c r="A1544" s="83"/>
      <c r="D1544" s="83"/>
      <c r="E1544" s="80"/>
      <c r="F1544" s="80"/>
      <c r="G1544" s="81"/>
      <c r="H1544" s="83"/>
      <c r="I1544" s="83"/>
      <c r="J1544" s="83"/>
      <c r="K1544" s="83"/>
      <c r="L1544" s="83"/>
      <c r="M1544" s="83"/>
      <c r="N1544" s="83"/>
      <c r="O1544" s="83"/>
      <c r="P1544" s="83"/>
      <c r="Q1544" s="83"/>
      <c r="R1544" s="83"/>
    </row>
    <row r="1545" spans="1:18" s="82" customFormat="1">
      <c r="A1545" s="83"/>
      <c r="D1545" s="83"/>
      <c r="E1545" s="80"/>
      <c r="F1545" s="80"/>
      <c r="G1545" s="81"/>
      <c r="H1545" s="83"/>
      <c r="I1545" s="83"/>
      <c r="J1545" s="83"/>
      <c r="K1545" s="83"/>
      <c r="L1545" s="83"/>
      <c r="M1545" s="83"/>
      <c r="N1545" s="83"/>
      <c r="O1545" s="83"/>
      <c r="P1545" s="83"/>
      <c r="Q1545" s="83"/>
      <c r="R1545" s="83"/>
    </row>
    <row r="1546" spans="1:18" s="82" customFormat="1">
      <c r="A1546" s="83"/>
      <c r="D1546" s="83"/>
      <c r="E1546" s="80"/>
      <c r="F1546" s="80"/>
      <c r="G1546" s="81"/>
      <c r="H1546" s="83"/>
      <c r="I1546" s="83"/>
      <c r="J1546" s="83"/>
      <c r="K1546" s="83"/>
      <c r="L1546" s="83"/>
      <c r="M1546" s="83"/>
      <c r="N1546" s="83"/>
      <c r="O1546" s="83"/>
      <c r="P1546" s="83"/>
      <c r="Q1546" s="83"/>
      <c r="R1546" s="83"/>
    </row>
    <row r="1547" spans="1:18" s="82" customFormat="1">
      <c r="A1547" s="83"/>
      <c r="D1547" s="83"/>
      <c r="E1547" s="80"/>
      <c r="F1547" s="80"/>
      <c r="G1547" s="81"/>
      <c r="H1547" s="83"/>
      <c r="I1547" s="83"/>
      <c r="J1547" s="83"/>
      <c r="K1547" s="83"/>
      <c r="L1547" s="83"/>
      <c r="M1547" s="83"/>
      <c r="N1547" s="83"/>
      <c r="O1547" s="83"/>
      <c r="P1547" s="83"/>
      <c r="Q1547" s="83"/>
      <c r="R1547" s="83"/>
    </row>
    <row r="1548" spans="1:18" s="82" customFormat="1">
      <c r="A1548" s="83"/>
      <c r="D1548" s="83"/>
      <c r="E1548" s="80"/>
      <c r="F1548" s="80"/>
      <c r="G1548" s="81"/>
      <c r="H1548" s="83"/>
      <c r="I1548" s="83"/>
      <c r="J1548" s="83"/>
      <c r="K1548" s="83"/>
      <c r="L1548" s="83"/>
      <c r="M1548" s="83"/>
      <c r="N1548" s="83"/>
      <c r="O1548" s="83"/>
      <c r="P1548" s="83"/>
      <c r="Q1548" s="83"/>
      <c r="R1548" s="83"/>
    </row>
    <row r="1549" spans="1:18" s="82" customFormat="1">
      <c r="A1549" s="83"/>
      <c r="D1549" s="83"/>
      <c r="E1549" s="80"/>
      <c r="F1549" s="80"/>
      <c r="G1549" s="81"/>
      <c r="H1549" s="83"/>
      <c r="I1549" s="83"/>
      <c r="J1549" s="83"/>
      <c r="K1549" s="83"/>
      <c r="L1549" s="83"/>
      <c r="M1549" s="83"/>
      <c r="N1549" s="83"/>
      <c r="O1549" s="83"/>
      <c r="P1549" s="83"/>
      <c r="Q1549" s="83"/>
      <c r="R1549" s="83"/>
    </row>
    <row r="1550" spans="1:18" s="82" customFormat="1">
      <c r="A1550" s="83"/>
      <c r="D1550" s="83"/>
      <c r="E1550" s="80"/>
      <c r="F1550" s="80"/>
      <c r="G1550" s="81"/>
      <c r="H1550" s="83"/>
      <c r="I1550" s="83"/>
      <c r="J1550" s="83"/>
      <c r="K1550" s="83"/>
      <c r="L1550" s="83"/>
      <c r="M1550" s="83"/>
      <c r="N1550" s="83"/>
      <c r="O1550" s="83"/>
      <c r="P1550" s="83"/>
      <c r="Q1550" s="83"/>
      <c r="R1550" s="83"/>
    </row>
    <row r="1551" spans="1:18" s="82" customFormat="1">
      <c r="A1551" s="83"/>
      <c r="D1551" s="83"/>
      <c r="E1551" s="80"/>
      <c r="F1551" s="80"/>
      <c r="G1551" s="81"/>
      <c r="H1551" s="83"/>
      <c r="I1551" s="83"/>
      <c r="J1551" s="83"/>
      <c r="K1551" s="83"/>
      <c r="L1551" s="83"/>
      <c r="M1551" s="83"/>
      <c r="N1551" s="83"/>
      <c r="O1551" s="83"/>
      <c r="P1551" s="83"/>
      <c r="Q1551" s="83"/>
      <c r="R1551" s="83"/>
    </row>
    <row r="1552" spans="1:18" s="82" customFormat="1">
      <c r="A1552" s="83"/>
      <c r="D1552" s="83"/>
      <c r="E1552" s="80"/>
      <c r="F1552" s="80"/>
      <c r="G1552" s="81"/>
      <c r="H1552" s="83"/>
      <c r="I1552" s="83"/>
      <c r="J1552" s="83"/>
      <c r="K1552" s="83"/>
      <c r="L1552" s="83"/>
      <c r="M1552" s="83"/>
      <c r="N1552" s="83"/>
      <c r="O1552" s="83"/>
      <c r="P1552" s="83"/>
      <c r="Q1552" s="83"/>
      <c r="R1552" s="83"/>
    </row>
    <row r="1553" spans="1:18" s="82" customFormat="1">
      <c r="A1553" s="83"/>
      <c r="D1553" s="83"/>
      <c r="E1553" s="80"/>
      <c r="F1553" s="80"/>
      <c r="G1553" s="81"/>
      <c r="H1553" s="83"/>
      <c r="I1553" s="83"/>
      <c r="J1553" s="83"/>
      <c r="K1553" s="83"/>
      <c r="L1553" s="83"/>
      <c r="M1553" s="83"/>
      <c r="N1553" s="83"/>
      <c r="O1553" s="83"/>
      <c r="P1553" s="83"/>
      <c r="Q1553" s="83"/>
      <c r="R1553" s="83"/>
    </row>
    <row r="1554" spans="1:18" s="82" customFormat="1">
      <c r="A1554" s="83"/>
      <c r="D1554" s="83"/>
      <c r="E1554" s="80"/>
      <c r="F1554" s="80"/>
      <c r="G1554" s="81"/>
      <c r="H1554" s="83"/>
      <c r="I1554" s="83"/>
      <c r="J1554" s="83"/>
      <c r="K1554" s="83"/>
      <c r="L1554" s="83"/>
      <c r="M1554" s="83"/>
      <c r="N1554" s="83"/>
      <c r="O1554" s="83"/>
      <c r="P1554" s="83"/>
      <c r="Q1554" s="83"/>
      <c r="R1554" s="83"/>
    </row>
    <row r="1555" spans="1:18" s="82" customFormat="1">
      <c r="A1555" s="83"/>
      <c r="D1555" s="83"/>
      <c r="E1555" s="80"/>
      <c r="F1555" s="80"/>
      <c r="G1555" s="81"/>
      <c r="H1555" s="83"/>
      <c r="I1555" s="83"/>
      <c r="J1555" s="83"/>
      <c r="K1555" s="83"/>
      <c r="L1555" s="83"/>
      <c r="M1555" s="83"/>
      <c r="N1555" s="83"/>
      <c r="O1555" s="83"/>
      <c r="P1555" s="83"/>
      <c r="Q1555" s="83"/>
      <c r="R1555" s="83"/>
    </row>
    <row r="1556" spans="1:18" s="82" customFormat="1">
      <c r="A1556" s="83"/>
      <c r="D1556" s="83"/>
      <c r="E1556" s="80"/>
      <c r="F1556" s="80"/>
      <c r="G1556" s="81"/>
      <c r="H1556" s="83"/>
      <c r="I1556" s="83"/>
      <c r="J1556" s="83"/>
      <c r="K1556" s="83"/>
      <c r="L1556" s="83"/>
      <c r="M1556" s="83"/>
      <c r="N1556" s="83"/>
      <c r="O1556" s="83"/>
      <c r="P1556" s="83"/>
      <c r="Q1556" s="83"/>
      <c r="R1556" s="83"/>
    </row>
    <row r="1557" spans="1:18" s="82" customFormat="1">
      <c r="A1557" s="83"/>
      <c r="D1557" s="83"/>
      <c r="E1557" s="80"/>
      <c r="F1557" s="80"/>
      <c r="G1557" s="81"/>
      <c r="H1557" s="83"/>
      <c r="I1557" s="83"/>
      <c r="J1557" s="83"/>
      <c r="K1557" s="83"/>
      <c r="L1557" s="83"/>
      <c r="M1557" s="83"/>
      <c r="N1557" s="83"/>
      <c r="O1557" s="83"/>
      <c r="P1557" s="83"/>
      <c r="Q1557" s="83"/>
      <c r="R1557" s="83"/>
    </row>
    <row r="1558" spans="1:18" s="82" customFormat="1">
      <c r="A1558" s="83"/>
      <c r="D1558" s="83"/>
      <c r="E1558" s="80"/>
      <c r="F1558" s="80"/>
      <c r="G1558" s="81"/>
      <c r="H1558" s="83"/>
      <c r="I1558" s="83"/>
      <c r="J1558" s="83"/>
      <c r="K1558" s="83"/>
      <c r="L1558" s="83"/>
      <c r="M1558" s="83"/>
      <c r="N1558" s="83"/>
      <c r="O1558" s="83"/>
      <c r="P1558" s="83"/>
      <c r="Q1558" s="83"/>
      <c r="R1558" s="83"/>
    </row>
    <row r="1559" spans="1:18" s="82" customFormat="1">
      <c r="A1559" s="83"/>
      <c r="D1559" s="83"/>
      <c r="E1559" s="80"/>
      <c r="F1559" s="80"/>
      <c r="G1559" s="81"/>
      <c r="H1559" s="83"/>
      <c r="I1559" s="83"/>
      <c r="J1559" s="83"/>
      <c r="K1559" s="83"/>
      <c r="L1559" s="83"/>
      <c r="M1559" s="83"/>
      <c r="N1559" s="83"/>
      <c r="O1559" s="83"/>
      <c r="P1559" s="83"/>
      <c r="Q1559" s="83"/>
      <c r="R1559" s="83"/>
    </row>
    <row r="1560" spans="1:18" s="82" customFormat="1">
      <c r="A1560" s="83"/>
      <c r="D1560" s="83"/>
      <c r="E1560" s="80"/>
      <c r="F1560" s="80"/>
      <c r="G1560" s="81"/>
      <c r="H1560" s="83"/>
      <c r="I1560" s="83"/>
      <c r="J1560" s="83"/>
      <c r="K1560" s="83"/>
      <c r="L1560" s="83"/>
      <c r="M1560" s="83"/>
      <c r="N1560" s="83"/>
      <c r="O1560" s="83"/>
      <c r="P1560" s="83"/>
      <c r="Q1560" s="83"/>
      <c r="R1560" s="83"/>
    </row>
    <row r="1561" spans="1:18" s="82" customFormat="1">
      <c r="A1561" s="83"/>
      <c r="D1561" s="83"/>
      <c r="E1561" s="80"/>
      <c r="F1561" s="80"/>
      <c r="G1561" s="81"/>
      <c r="H1561" s="83"/>
      <c r="I1561" s="83"/>
      <c r="J1561" s="83"/>
      <c r="K1561" s="83"/>
      <c r="L1561" s="83"/>
      <c r="M1561" s="83"/>
      <c r="N1561" s="83"/>
      <c r="O1561" s="83"/>
      <c r="P1561" s="83"/>
      <c r="Q1561" s="83"/>
      <c r="R1561" s="83"/>
    </row>
    <row r="1562" spans="1:18" s="82" customFormat="1">
      <c r="A1562" s="83"/>
      <c r="D1562" s="83"/>
      <c r="E1562" s="80"/>
      <c r="F1562" s="80"/>
      <c r="G1562" s="81"/>
      <c r="H1562" s="83"/>
      <c r="I1562" s="83"/>
      <c r="J1562" s="83"/>
      <c r="K1562" s="83"/>
      <c r="L1562" s="83"/>
      <c r="M1562" s="83"/>
      <c r="N1562" s="83"/>
      <c r="O1562" s="83"/>
      <c r="P1562" s="83"/>
      <c r="Q1562" s="83"/>
      <c r="R1562" s="83"/>
    </row>
    <row r="1563" spans="1:18" s="82" customFormat="1">
      <c r="A1563" s="83"/>
      <c r="D1563" s="83"/>
      <c r="E1563" s="80"/>
      <c r="F1563" s="80"/>
      <c r="G1563" s="81"/>
      <c r="H1563" s="83"/>
      <c r="I1563" s="83"/>
      <c r="J1563" s="83"/>
      <c r="K1563" s="83"/>
      <c r="L1563" s="83"/>
      <c r="M1563" s="83"/>
      <c r="N1563" s="83"/>
      <c r="O1563" s="83"/>
      <c r="P1563" s="83"/>
      <c r="Q1563" s="83"/>
      <c r="R1563" s="83"/>
    </row>
    <row r="1564" spans="1:18" s="82" customFormat="1">
      <c r="A1564" s="83"/>
      <c r="D1564" s="83"/>
      <c r="E1564" s="80"/>
      <c r="F1564" s="80"/>
      <c r="G1564" s="81"/>
      <c r="H1564" s="83"/>
      <c r="I1564" s="83"/>
      <c r="J1564" s="83"/>
      <c r="K1564" s="83"/>
      <c r="L1564" s="83"/>
      <c r="M1564" s="83"/>
      <c r="N1564" s="83"/>
      <c r="O1564" s="83"/>
      <c r="P1564" s="83"/>
      <c r="Q1564" s="83"/>
      <c r="R1564" s="83"/>
    </row>
    <row r="1565" spans="1:18" s="82" customFormat="1">
      <c r="A1565" s="83"/>
      <c r="D1565" s="83"/>
      <c r="E1565" s="80"/>
      <c r="F1565" s="80"/>
      <c r="G1565" s="81"/>
      <c r="H1565" s="83"/>
      <c r="I1565" s="83"/>
      <c r="J1565" s="83"/>
      <c r="K1565" s="83"/>
      <c r="L1565" s="83"/>
      <c r="M1565" s="83"/>
      <c r="N1565" s="83"/>
      <c r="O1565" s="83"/>
      <c r="P1565" s="83"/>
      <c r="Q1565" s="83"/>
      <c r="R1565" s="83"/>
    </row>
    <row r="1566" spans="1:18" s="82" customFormat="1">
      <c r="A1566" s="83"/>
      <c r="D1566" s="83"/>
      <c r="E1566" s="80"/>
      <c r="F1566" s="80"/>
      <c r="G1566" s="81"/>
      <c r="H1566" s="83"/>
      <c r="I1566" s="83"/>
      <c r="J1566" s="83"/>
      <c r="K1566" s="83"/>
      <c r="L1566" s="83"/>
      <c r="M1566" s="83"/>
      <c r="N1566" s="83"/>
      <c r="O1566" s="83"/>
      <c r="P1566" s="83"/>
      <c r="Q1566" s="83"/>
      <c r="R1566" s="83"/>
    </row>
    <row r="1567" spans="1:18" s="82" customFormat="1">
      <c r="A1567" s="83"/>
      <c r="D1567" s="83"/>
      <c r="E1567" s="80"/>
      <c r="F1567" s="80"/>
      <c r="G1567" s="81"/>
      <c r="H1567" s="83"/>
      <c r="I1567" s="83"/>
      <c r="J1567" s="83"/>
      <c r="K1567" s="83"/>
      <c r="L1567" s="83"/>
      <c r="M1567" s="83"/>
      <c r="N1567" s="83"/>
      <c r="O1567" s="83"/>
      <c r="P1567" s="83"/>
      <c r="Q1567" s="83"/>
      <c r="R1567" s="83"/>
    </row>
    <row r="1568" spans="1:18" s="82" customFormat="1">
      <c r="A1568" s="83"/>
      <c r="D1568" s="83"/>
      <c r="E1568" s="80"/>
      <c r="F1568" s="80"/>
      <c r="G1568" s="81"/>
      <c r="H1568" s="83"/>
      <c r="I1568" s="83"/>
      <c r="J1568" s="83"/>
      <c r="K1568" s="83"/>
      <c r="L1568" s="83"/>
      <c r="M1568" s="83"/>
      <c r="N1568" s="83"/>
      <c r="O1568" s="83"/>
      <c r="P1568" s="83"/>
      <c r="Q1568" s="83"/>
      <c r="R1568" s="83"/>
    </row>
    <row r="1569" spans="1:18" s="82" customFormat="1">
      <c r="A1569" s="83"/>
      <c r="D1569" s="83"/>
      <c r="E1569" s="80"/>
      <c r="F1569" s="80"/>
      <c r="G1569" s="81"/>
      <c r="H1569" s="83"/>
      <c r="I1569" s="83"/>
      <c r="J1569" s="83"/>
      <c r="K1569" s="83"/>
      <c r="L1569" s="83"/>
      <c r="M1569" s="83"/>
      <c r="N1569" s="83"/>
      <c r="O1569" s="83"/>
      <c r="P1569" s="83"/>
      <c r="Q1569" s="83"/>
      <c r="R1569" s="83"/>
    </row>
    <row r="1570" spans="1:18" s="82" customFormat="1">
      <c r="A1570" s="83"/>
      <c r="D1570" s="83"/>
      <c r="E1570" s="80"/>
      <c r="F1570" s="80"/>
      <c r="G1570" s="81"/>
      <c r="H1570" s="83"/>
      <c r="I1570" s="83"/>
      <c r="J1570" s="83"/>
      <c r="K1570" s="83"/>
      <c r="L1570" s="83"/>
      <c r="M1570" s="83"/>
      <c r="N1570" s="83"/>
      <c r="O1570" s="83"/>
      <c r="P1570" s="83"/>
      <c r="Q1570" s="83"/>
      <c r="R1570" s="83"/>
    </row>
    <row r="1571" spans="1:18" s="82" customFormat="1">
      <c r="A1571" s="83"/>
      <c r="D1571" s="83"/>
      <c r="E1571" s="80"/>
      <c r="F1571" s="80"/>
      <c r="G1571" s="81"/>
      <c r="H1571" s="83"/>
      <c r="I1571" s="83"/>
      <c r="J1571" s="83"/>
      <c r="K1571" s="83"/>
      <c r="L1571" s="83"/>
      <c r="M1571" s="83"/>
      <c r="N1571" s="83"/>
      <c r="O1571" s="83"/>
      <c r="P1571" s="83"/>
      <c r="Q1571" s="83"/>
      <c r="R1571" s="83"/>
    </row>
    <row r="1572" spans="1:18" s="82" customFormat="1">
      <c r="A1572" s="83"/>
      <c r="D1572" s="83"/>
      <c r="E1572" s="80"/>
      <c r="F1572" s="80"/>
      <c r="G1572" s="81"/>
      <c r="H1572" s="83"/>
      <c r="I1572" s="83"/>
      <c r="J1572" s="83"/>
      <c r="K1572" s="83"/>
      <c r="L1572" s="83"/>
      <c r="M1572" s="83"/>
      <c r="N1572" s="83"/>
      <c r="O1572" s="83"/>
      <c r="P1572" s="83"/>
      <c r="Q1572" s="83"/>
      <c r="R1572" s="83"/>
    </row>
    <row r="1573" spans="1:18" s="82" customFormat="1">
      <c r="A1573" s="83"/>
      <c r="D1573" s="83"/>
      <c r="E1573" s="80"/>
      <c r="F1573" s="80"/>
      <c r="G1573" s="81"/>
      <c r="H1573" s="83"/>
      <c r="I1573" s="83"/>
      <c r="J1573" s="83"/>
      <c r="K1573" s="83"/>
      <c r="L1573" s="83"/>
      <c r="M1573" s="83"/>
      <c r="N1573" s="83"/>
      <c r="O1573" s="83"/>
      <c r="P1573" s="83"/>
      <c r="Q1573" s="83"/>
      <c r="R1573" s="83"/>
    </row>
    <row r="1574" spans="1:18" s="82" customFormat="1">
      <c r="A1574" s="83"/>
      <c r="D1574" s="83"/>
      <c r="E1574" s="80"/>
      <c r="F1574" s="80"/>
      <c r="G1574" s="81"/>
      <c r="H1574" s="83"/>
      <c r="I1574" s="83"/>
      <c r="J1574" s="83"/>
      <c r="K1574" s="83"/>
      <c r="L1574" s="83"/>
      <c r="M1574" s="83"/>
      <c r="N1574" s="83"/>
      <c r="O1574" s="83"/>
      <c r="P1574" s="83"/>
      <c r="Q1574" s="83"/>
      <c r="R1574" s="83"/>
    </row>
    <row r="1575" spans="1:18" s="82" customFormat="1">
      <c r="A1575" s="83"/>
      <c r="D1575" s="83"/>
      <c r="E1575" s="80"/>
      <c r="F1575" s="80"/>
      <c r="G1575" s="81"/>
      <c r="H1575" s="83"/>
      <c r="I1575" s="83"/>
      <c r="J1575" s="83"/>
      <c r="K1575" s="83"/>
      <c r="L1575" s="83"/>
      <c r="M1575" s="83"/>
      <c r="N1575" s="83"/>
      <c r="O1575" s="83"/>
      <c r="P1575" s="83"/>
      <c r="Q1575" s="83"/>
      <c r="R1575" s="83"/>
    </row>
    <row r="1576" spans="1:18" s="82" customFormat="1">
      <c r="A1576" s="83"/>
      <c r="D1576" s="83"/>
      <c r="E1576" s="80"/>
      <c r="F1576" s="80"/>
      <c r="G1576" s="81"/>
      <c r="H1576" s="83"/>
      <c r="I1576" s="83"/>
      <c r="J1576" s="83"/>
      <c r="K1576" s="83"/>
      <c r="L1576" s="83"/>
      <c r="M1576" s="83"/>
      <c r="N1576" s="83"/>
      <c r="O1576" s="83"/>
      <c r="P1576" s="83"/>
      <c r="Q1576" s="83"/>
      <c r="R1576" s="83"/>
    </row>
    <row r="1577" spans="1:18" s="82" customFormat="1">
      <c r="A1577" s="83"/>
      <c r="D1577" s="83"/>
      <c r="E1577" s="80"/>
      <c r="F1577" s="80"/>
      <c r="G1577" s="81"/>
      <c r="H1577" s="83"/>
      <c r="I1577" s="83"/>
      <c r="J1577" s="83"/>
      <c r="K1577" s="83"/>
      <c r="L1577" s="83"/>
      <c r="M1577" s="83"/>
      <c r="N1577" s="83"/>
      <c r="O1577" s="83"/>
      <c r="P1577" s="83"/>
      <c r="Q1577" s="83"/>
      <c r="R1577" s="83"/>
    </row>
    <row r="1578" spans="1:18" s="82" customFormat="1">
      <c r="A1578" s="83"/>
      <c r="D1578" s="83"/>
      <c r="E1578" s="80"/>
      <c r="F1578" s="80"/>
      <c r="G1578" s="81"/>
      <c r="H1578" s="83"/>
      <c r="I1578" s="83"/>
      <c r="J1578" s="83"/>
      <c r="K1578" s="83"/>
      <c r="L1578" s="83"/>
      <c r="M1578" s="83"/>
      <c r="N1578" s="83"/>
      <c r="O1578" s="83"/>
      <c r="P1578" s="83"/>
      <c r="Q1578" s="83"/>
      <c r="R1578" s="83"/>
    </row>
    <row r="1579" spans="1:18" s="82" customFormat="1">
      <c r="A1579" s="83"/>
      <c r="D1579" s="83"/>
      <c r="E1579" s="80"/>
      <c r="F1579" s="80"/>
      <c r="G1579" s="81"/>
      <c r="H1579" s="83"/>
      <c r="I1579" s="83"/>
      <c r="J1579" s="83"/>
      <c r="K1579" s="83"/>
      <c r="L1579" s="83"/>
      <c r="M1579" s="83"/>
      <c r="N1579" s="83"/>
      <c r="O1579" s="83"/>
      <c r="P1579" s="83"/>
      <c r="Q1579" s="83"/>
      <c r="R1579" s="83"/>
    </row>
    <row r="1580" spans="1:18" s="82" customFormat="1">
      <c r="A1580" s="83"/>
      <c r="D1580" s="83"/>
      <c r="E1580" s="80"/>
      <c r="F1580" s="80"/>
      <c r="G1580" s="81"/>
      <c r="H1580" s="83"/>
      <c r="I1580" s="83"/>
      <c r="J1580" s="83"/>
      <c r="K1580" s="83"/>
      <c r="L1580" s="83"/>
      <c r="M1580" s="83"/>
      <c r="N1580" s="83"/>
      <c r="O1580" s="83"/>
      <c r="P1580" s="83"/>
      <c r="Q1580" s="83"/>
      <c r="R1580" s="83"/>
    </row>
    <row r="1581" spans="1:18" s="82" customFormat="1">
      <c r="A1581" s="83"/>
      <c r="D1581" s="83"/>
      <c r="E1581" s="80"/>
      <c r="F1581" s="80"/>
      <c r="G1581" s="81"/>
      <c r="H1581" s="83"/>
      <c r="I1581" s="83"/>
      <c r="J1581" s="83"/>
      <c r="K1581" s="83"/>
      <c r="L1581" s="83"/>
      <c r="M1581" s="83"/>
      <c r="N1581" s="83"/>
      <c r="O1581" s="83"/>
      <c r="P1581" s="83"/>
      <c r="Q1581" s="83"/>
      <c r="R1581" s="83"/>
    </row>
    <row r="1582" spans="1:18" s="82" customFormat="1">
      <c r="A1582" s="83"/>
      <c r="D1582" s="83"/>
      <c r="E1582" s="80"/>
      <c r="F1582" s="80"/>
      <c r="G1582" s="81"/>
      <c r="H1582" s="83"/>
      <c r="I1582" s="83"/>
      <c r="J1582" s="83"/>
      <c r="K1582" s="83"/>
      <c r="L1582" s="83"/>
      <c r="M1582" s="83"/>
      <c r="N1582" s="83"/>
      <c r="O1582" s="83"/>
      <c r="P1582" s="83"/>
      <c r="Q1582" s="83"/>
      <c r="R1582" s="83"/>
    </row>
    <row r="1583" spans="1:18" s="82" customFormat="1">
      <c r="A1583" s="83"/>
      <c r="D1583" s="83"/>
      <c r="E1583" s="80"/>
      <c r="F1583" s="80"/>
      <c r="G1583" s="81"/>
      <c r="H1583" s="83"/>
      <c r="I1583" s="83"/>
      <c r="J1583" s="83"/>
      <c r="K1583" s="83"/>
      <c r="L1583" s="83"/>
      <c r="M1583" s="83"/>
      <c r="N1583" s="83"/>
      <c r="O1583" s="83"/>
      <c r="P1583" s="83"/>
      <c r="Q1583" s="83"/>
      <c r="R1583" s="83"/>
    </row>
    <row r="1584" spans="1:18" s="82" customFormat="1">
      <c r="A1584" s="83"/>
      <c r="D1584" s="83"/>
      <c r="E1584" s="80"/>
      <c r="F1584" s="80"/>
      <c r="G1584" s="81"/>
      <c r="H1584" s="83"/>
      <c r="I1584" s="83"/>
      <c r="J1584" s="83"/>
      <c r="K1584" s="83"/>
      <c r="L1584" s="83"/>
      <c r="M1584" s="83"/>
      <c r="N1584" s="83"/>
      <c r="O1584" s="83"/>
      <c r="P1584" s="83"/>
      <c r="Q1584" s="83"/>
      <c r="R1584" s="83"/>
    </row>
    <row r="1585" spans="1:18" s="82" customFormat="1">
      <c r="A1585" s="83"/>
      <c r="D1585" s="83"/>
      <c r="E1585" s="80"/>
      <c r="F1585" s="80"/>
      <c r="G1585" s="81"/>
      <c r="H1585" s="83"/>
      <c r="I1585" s="83"/>
      <c r="J1585" s="83"/>
      <c r="K1585" s="83"/>
      <c r="L1585" s="83"/>
      <c r="M1585" s="83"/>
      <c r="N1585" s="83"/>
      <c r="O1585" s="83"/>
      <c r="P1585" s="83"/>
      <c r="Q1585" s="83"/>
      <c r="R1585" s="83"/>
    </row>
    <row r="1586" spans="1:18" s="82" customFormat="1">
      <c r="A1586" s="83"/>
      <c r="D1586" s="83"/>
      <c r="E1586" s="80"/>
      <c r="F1586" s="80"/>
      <c r="G1586" s="81"/>
      <c r="H1586" s="83"/>
      <c r="I1586" s="83"/>
      <c r="J1586" s="83"/>
      <c r="K1586" s="83"/>
      <c r="L1586" s="83"/>
      <c r="M1586" s="83"/>
      <c r="N1586" s="83"/>
      <c r="O1586" s="83"/>
      <c r="P1586" s="83"/>
      <c r="Q1586" s="83"/>
      <c r="R1586" s="83"/>
    </row>
    <row r="1587" spans="1:18" s="82" customFormat="1">
      <c r="A1587" s="83"/>
      <c r="D1587" s="83"/>
      <c r="E1587" s="80"/>
      <c r="F1587" s="80"/>
      <c r="G1587" s="81"/>
      <c r="H1587" s="83"/>
      <c r="I1587" s="83"/>
      <c r="J1587" s="83"/>
      <c r="K1587" s="83"/>
      <c r="L1587" s="83"/>
      <c r="M1587" s="83"/>
      <c r="N1587" s="83"/>
      <c r="O1587" s="83"/>
      <c r="P1587" s="83"/>
      <c r="Q1587" s="83"/>
      <c r="R1587" s="83"/>
    </row>
    <row r="1588" spans="1:18" s="82" customFormat="1">
      <c r="A1588" s="83"/>
      <c r="D1588" s="83"/>
      <c r="E1588" s="80"/>
      <c r="F1588" s="80"/>
      <c r="G1588" s="81"/>
      <c r="H1588" s="83"/>
      <c r="I1588" s="83"/>
      <c r="J1588" s="83"/>
      <c r="K1588" s="83"/>
      <c r="L1588" s="83"/>
      <c r="M1588" s="83"/>
      <c r="N1588" s="83"/>
      <c r="O1588" s="83"/>
      <c r="P1588" s="83"/>
      <c r="Q1588" s="83"/>
      <c r="R1588" s="83"/>
    </row>
    <row r="1589" spans="1:18" s="82" customFormat="1">
      <c r="A1589" s="83"/>
      <c r="D1589" s="83"/>
      <c r="E1589" s="80"/>
      <c r="F1589" s="80"/>
      <c r="G1589" s="81"/>
      <c r="H1589" s="83"/>
      <c r="I1589" s="83"/>
      <c r="J1589" s="83"/>
      <c r="K1589" s="83"/>
      <c r="L1589" s="83"/>
      <c r="M1589" s="83"/>
      <c r="N1589" s="83"/>
      <c r="O1589" s="83"/>
      <c r="P1589" s="83"/>
      <c r="Q1589" s="83"/>
      <c r="R1589" s="83"/>
    </row>
    <row r="1590" spans="1:18" s="82" customFormat="1">
      <c r="A1590" s="83"/>
      <c r="D1590" s="83"/>
      <c r="E1590" s="80"/>
      <c r="F1590" s="80"/>
      <c r="G1590" s="81"/>
      <c r="H1590" s="83"/>
      <c r="I1590" s="83"/>
      <c r="J1590" s="83"/>
      <c r="K1590" s="83"/>
      <c r="L1590" s="83"/>
      <c r="M1590" s="83"/>
      <c r="N1590" s="83"/>
      <c r="O1590" s="83"/>
      <c r="P1590" s="83"/>
      <c r="Q1590" s="83"/>
      <c r="R1590" s="83"/>
    </row>
    <row r="1591" spans="1:18" s="82" customFormat="1">
      <c r="A1591" s="83"/>
      <c r="D1591" s="83"/>
      <c r="E1591" s="80"/>
      <c r="F1591" s="80"/>
      <c r="G1591" s="81"/>
      <c r="H1591" s="83"/>
      <c r="I1591" s="83"/>
      <c r="J1591" s="83"/>
      <c r="K1591" s="83"/>
      <c r="L1591" s="83"/>
      <c r="M1591" s="83"/>
      <c r="N1591" s="83"/>
      <c r="O1591" s="83"/>
      <c r="P1591" s="83"/>
      <c r="Q1591" s="83"/>
      <c r="R1591" s="83"/>
    </row>
    <row r="1592" spans="1:18" s="82" customFormat="1">
      <c r="A1592" s="83"/>
      <c r="D1592" s="83"/>
      <c r="E1592" s="80"/>
      <c r="F1592" s="80"/>
      <c r="G1592" s="81"/>
      <c r="H1592" s="83"/>
      <c r="I1592" s="83"/>
      <c r="J1592" s="83"/>
      <c r="K1592" s="83"/>
      <c r="L1592" s="83"/>
      <c r="M1592" s="83"/>
      <c r="N1592" s="83"/>
      <c r="O1592" s="83"/>
      <c r="P1592" s="83"/>
      <c r="Q1592" s="83"/>
      <c r="R1592" s="83"/>
    </row>
    <row r="1593" spans="1:18" s="82" customFormat="1">
      <c r="A1593" s="83"/>
      <c r="D1593" s="83"/>
      <c r="E1593" s="80"/>
      <c r="F1593" s="80"/>
      <c r="G1593" s="81"/>
      <c r="H1593" s="83"/>
      <c r="I1593" s="83"/>
      <c r="J1593" s="83"/>
      <c r="K1593" s="83"/>
      <c r="L1593" s="83"/>
      <c r="M1593" s="83"/>
      <c r="N1593" s="83"/>
      <c r="O1593" s="83"/>
      <c r="P1593" s="83"/>
      <c r="Q1593" s="83"/>
      <c r="R1593" s="83"/>
    </row>
    <row r="1594" spans="1:18" s="82" customFormat="1">
      <c r="A1594" s="83"/>
      <c r="D1594" s="83"/>
      <c r="E1594" s="80"/>
      <c r="F1594" s="80"/>
      <c r="G1594" s="81"/>
      <c r="H1594" s="83"/>
      <c r="I1594" s="83"/>
      <c r="J1594" s="83"/>
      <c r="K1594" s="83"/>
      <c r="L1594" s="83"/>
      <c r="M1594" s="83"/>
      <c r="N1594" s="83"/>
      <c r="O1594" s="83"/>
      <c r="P1594" s="83"/>
      <c r="Q1594" s="83"/>
      <c r="R1594" s="83"/>
    </row>
    <row r="1595" spans="1:18" s="82" customFormat="1">
      <c r="A1595" s="83"/>
      <c r="D1595" s="83"/>
      <c r="E1595" s="80"/>
      <c r="F1595" s="80"/>
      <c r="G1595" s="81"/>
      <c r="H1595" s="83"/>
      <c r="I1595" s="83"/>
      <c r="J1595" s="83"/>
      <c r="K1595" s="83"/>
      <c r="L1595" s="83"/>
      <c r="M1595" s="83"/>
      <c r="N1595" s="83"/>
      <c r="O1595" s="83"/>
      <c r="P1595" s="83"/>
      <c r="Q1595" s="83"/>
      <c r="R1595" s="83"/>
    </row>
    <row r="1596" spans="1:18" s="82" customFormat="1">
      <c r="A1596" s="83"/>
      <c r="D1596" s="83"/>
      <c r="E1596" s="80"/>
      <c r="F1596" s="80"/>
      <c r="G1596" s="81"/>
      <c r="H1596" s="83"/>
      <c r="I1596" s="83"/>
      <c r="J1596" s="83"/>
      <c r="K1596" s="83"/>
      <c r="L1596" s="83"/>
      <c r="M1596" s="83"/>
      <c r="N1596" s="83"/>
      <c r="O1596" s="83"/>
      <c r="P1596" s="83"/>
      <c r="Q1596" s="83"/>
      <c r="R1596" s="83"/>
    </row>
    <row r="1597" spans="1:18" s="82" customFormat="1">
      <c r="A1597" s="83"/>
      <c r="D1597" s="83"/>
      <c r="E1597" s="80"/>
      <c r="F1597" s="80"/>
      <c r="G1597" s="81"/>
      <c r="H1597" s="83"/>
      <c r="I1597" s="83"/>
      <c r="J1597" s="83"/>
      <c r="K1597" s="83"/>
      <c r="L1597" s="83"/>
      <c r="M1597" s="83"/>
      <c r="N1597" s="83"/>
      <c r="O1597" s="83"/>
      <c r="P1597" s="83"/>
      <c r="Q1597" s="83"/>
      <c r="R1597" s="83"/>
    </row>
    <row r="1598" spans="1:18" s="82" customFormat="1">
      <c r="A1598" s="83"/>
      <c r="D1598" s="83"/>
      <c r="E1598" s="80"/>
      <c r="F1598" s="80"/>
      <c r="G1598" s="81"/>
      <c r="H1598" s="83"/>
      <c r="I1598" s="83"/>
      <c r="J1598" s="83"/>
      <c r="K1598" s="83"/>
      <c r="L1598" s="83"/>
      <c r="M1598" s="83"/>
      <c r="N1598" s="83"/>
      <c r="O1598" s="83"/>
      <c r="P1598" s="83"/>
      <c r="Q1598" s="83"/>
      <c r="R1598" s="83"/>
    </row>
    <row r="1599" spans="1:18" s="82" customFormat="1">
      <c r="A1599" s="83"/>
      <c r="D1599" s="83"/>
      <c r="E1599" s="80"/>
      <c r="F1599" s="80"/>
      <c r="G1599" s="81"/>
      <c r="H1599" s="83"/>
      <c r="I1599" s="83"/>
      <c r="J1599" s="83"/>
      <c r="K1599" s="83"/>
      <c r="L1599" s="83"/>
      <c r="M1599" s="83"/>
      <c r="N1599" s="83"/>
      <c r="O1599" s="83"/>
      <c r="P1599" s="83"/>
      <c r="Q1599" s="83"/>
      <c r="R1599" s="83"/>
    </row>
    <row r="1600" spans="1:18" s="82" customFormat="1">
      <c r="A1600" s="83"/>
      <c r="D1600" s="83"/>
      <c r="E1600" s="80"/>
      <c r="F1600" s="80"/>
      <c r="G1600" s="81"/>
      <c r="H1600" s="83"/>
      <c r="I1600" s="83"/>
      <c r="J1600" s="83"/>
      <c r="K1600" s="83"/>
      <c r="L1600" s="83"/>
      <c r="M1600" s="83"/>
      <c r="N1600" s="83"/>
      <c r="O1600" s="83"/>
      <c r="P1600" s="83"/>
      <c r="Q1600" s="83"/>
      <c r="R1600" s="83"/>
    </row>
    <row r="1601" spans="1:18" s="82" customFormat="1">
      <c r="A1601" s="83"/>
      <c r="D1601" s="83"/>
      <c r="E1601" s="80"/>
      <c r="F1601" s="80"/>
      <c r="G1601" s="81"/>
      <c r="H1601" s="83"/>
      <c r="I1601" s="83"/>
      <c r="J1601" s="83"/>
      <c r="K1601" s="83"/>
      <c r="L1601" s="83"/>
      <c r="M1601" s="83"/>
      <c r="N1601" s="83"/>
      <c r="O1601" s="83"/>
      <c r="P1601" s="83"/>
      <c r="Q1601" s="83"/>
      <c r="R1601" s="83"/>
    </row>
    <row r="1602" spans="1:18" s="82" customFormat="1">
      <c r="A1602" s="83"/>
      <c r="D1602" s="83"/>
      <c r="E1602" s="80"/>
      <c r="F1602" s="80"/>
      <c r="G1602" s="81"/>
      <c r="H1602" s="83"/>
      <c r="I1602" s="83"/>
      <c r="J1602" s="83"/>
      <c r="K1602" s="83"/>
      <c r="L1602" s="83"/>
      <c r="M1602" s="83"/>
      <c r="N1602" s="83"/>
      <c r="O1602" s="83"/>
      <c r="P1602" s="83"/>
      <c r="Q1602" s="83"/>
      <c r="R1602" s="83"/>
    </row>
    <row r="1603" spans="1:18" s="82" customFormat="1">
      <c r="A1603" s="83"/>
      <c r="D1603" s="83"/>
      <c r="E1603" s="80"/>
      <c r="F1603" s="80"/>
      <c r="G1603" s="81"/>
      <c r="H1603" s="83"/>
      <c r="I1603" s="83"/>
      <c r="J1603" s="83"/>
      <c r="K1603" s="83"/>
      <c r="L1603" s="83"/>
      <c r="M1603" s="83"/>
      <c r="N1603" s="83"/>
      <c r="O1603" s="83"/>
      <c r="P1603" s="83"/>
      <c r="Q1603" s="83"/>
      <c r="R1603" s="83"/>
    </row>
    <row r="1604" spans="1:18" s="82" customFormat="1">
      <c r="A1604" s="83"/>
      <c r="D1604" s="83"/>
      <c r="E1604" s="80"/>
      <c r="F1604" s="80"/>
      <c r="G1604" s="81"/>
      <c r="H1604" s="83"/>
      <c r="I1604" s="83"/>
      <c r="J1604" s="83"/>
      <c r="K1604" s="83"/>
      <c r="L1604" s="83"/>
      <c r="M1604" s="83"/>
      <c r="N1604" s="83"/>
      <c r="O1604" s="83"/>
      <c r="P1604" s="83"/>
      <c r="Q1604" s="83"/>
      <c r="R1604" s="83"/>
    </row>
    <row r="1605" spans="1:18" s="82" customFormat="1">
      <c r="A1605" s="83"/>
      <c r="D1605" s="83"/>
      <c r="E1605" s="80"/>
      <c r="F1605" s="80"/>
      <c r="G1605" s="81"/>
      <c r="H1605" s="83"/>
      <c r="I1605" s="83"/>
      <c r="J1605" s="83"/>
      <c r="K1605" s="83"/>
      <c r="L1605" s="83"/>
      <c r="M1605" s="83"/>
      <c r="N1605" s="83"/>
      <c r="O1605" s="83"/>
      <c r="P1605" s="83"/>
      <c r="Q1605" s="83"/>
      <c r="R1605" s="83"/>
    </row>
    <row r="1606" spans="1:18" s="82" customFormat="1">
      <c r="A1606" s="83"/>
      <c r="D1606" s="83"/>
      <c r="E1606" s="80"/>
      <c r="F1606" s="80"/>
      <c r="G1606" s="81"/>
      <c r="H1606" s="83"/>
      <c r="I1606" s="83"/>
      <c r="J1606" s="83"/>
      <c r="K1606" s="83"/>
      <c r="L1606" s="83"/>
      <c r="M1606" s="83"/>
      <c r="N1606" s="83"/>
      <c r="O1606" s="83"/>
      <c r="P1606" s="83"/>
      <c r="Q1606" s="83"/>
      <c r="R1606" s="83"/>
    </row>
    <row r="1607" spans="1:18" s="82" customFormat="1">
      <c r="A1607" s="83"/>
      <c r="D1607" s="83"/>
      <c r="E1607" s="80"/>
      <c r="F1607" s="80"/>
      <c r="G1607" s="81"/>
      <c r="H1607" s="83"/>
      <c r="I1607" s="83"/>
      <c r="J1607" s="83"/>
      <c r="K1607" s="83"/>
      <c r="L1607" s="83"/>
      <c r="M1607" s="83"/>
      <c r="N1607" s="83"/>
      <c r="O1607" s="83"/>
      <c r="P1607" s="83"/>
      <c r="Q1607" s="83"/>
      <c r="R1607" s="83"/>
    </row>
    <row r="1608" spans="1:18" s="82" customFormat="1">
      <c r="A1608" s="83"/>
      <c r="D1608" s="83"/>
      <c r="E1608" s="80"/>
      <c r="F1608" s="80"/>
      <c r="G1608" s="81"/>
      <c r="H1608" s="83"/>
      <c r="I1608" s="83"/>
      <c r="J1608" s="83"/>
      <c r="K1608" s="83"/>
      <c r="L1608" s="83"/>
      <c r="M1608" s="83"/>
      <c r="N1608" s="83"/>
      <c r="O1608" s="83"/>
      <c r="P1608" s="83"/>
      <c r="Q1608" s="83"/>
      <c r="R1608" s="83"/>
    </row>
    <row r="1609" spans="1:18" s="82" customFormat="1">
      <c r="A1609" s="83"/>
      <c r="D1609" s="83"/>
      <c r="E1609" s="80"/>
      <c r="F1609" s="80"/>
      <c r="G1609" s="81"/>
      <c r="H1609" s="83"/>
      <c r="I1609" s="83"/>
      <c r="J1609" s="83"/>
      <c r="K1609" s="83"/>
      <c r="L1609" s="83"/>
      <c r="M1609" s="83"/>
      <c r="N1609" s="83"/>
      <c r="O1609" s="83"/>
      <c r="P1609" s="83"/>
      <c r="Q1609" s="83"/>
      <c r="R1609" s="83"/>
    </row>
    <row r="1610" spans="1:18" s="82" customFormat="1">
      <c r="A1610" s="83"/>
      <c r="D1610" s="83"/>
      <c r="E1610" s="80"/>
      <c r="F1610" s="80"/>
      <c r="G1610" s="81"/>
      <c r="H1610" s="83"/>
      <c r="I1610" s="83"/>
      <c r="J1610" s="83"/>
      <c r="K1610" s="83"/>
      <c r="L1610" s="83"/>
      <c r="M1610" s="83"/>
      <c r="N1610" s="83"/>
      <c r="O1610" s="83"/>
      <c r="P1610" s="83"/>
      <c r="Q1610" s="83"/>
      <c r="R1610" s="83"/>
    </row>
    <row r="1611" spans="1:18" s="82" customFormat="1">
      <c r="A1611" s="83"/>
      <c r="D1611" s="83"/>
      <c r="E1611" s="80"/>
      <c r="F1611" s="80"/>
      <c r="G1611" s="81"/>
      <c r="H1611" s="83"/>
      <c r="I1611" s="83"/>
      <c r="J1611" s="83"/>
      <c r="K1611" s="83"/>
      <c r="L1611" s="83"/>
      <c r="M1611" s="83"/>
      <c r="N1611" s="83"/>
      <c r="O1611" s="83"/>
      <c r="P1611" s="83"/>
      <c r="Q1611" s="83"/>
      <c r="R1611" s="83"/>
    </row>
    <row r="1612" spans="1:18" s="82" customFormat="1">
      <c r="A1612" s="83"/>
      <c r="D1612" s="83"/>
      <c r="E1612" s="80"/>
      <c r="F1612" s="80"/>
      <c r="G1612" s="81"/>
      <c r="H1612" s="83"/>
      <c r="I1612" s="83"/>
      <c r="J1612" s="83"/>
      <c r="K1612" s="83"/>
      <c r="L1612" s="83"/>
      <c r="M1612" s="83"/>
      <c r="N1612" s="83"/>
      <c r="O1612" s="83"/>
      <c r="P1612" s="83"/>
      <c r="Q1612" s="83"/>
      <c r="R1612" s="83"/>
    </row>
    <row r="1613" spans="1:18" s="82" customFormat="1">
      <c r="A1613" s="83"/>
      <c r="D1613" s="83"/>
      <c r="E1613" s="80"/>
      <c r="F1613" s="80"/>
      <c r="G1613" s="81"/>
      <c r="H1613" s="83"/>
      <c r="I1613" s="83"/>
      <c r="J1613" s="83"/>
      <c r="K1613" s="83"/>
      <c r="L1613" s="83"/>
      <c r="M1613" s="83"/>
      <c r="N1613" s="83"/>
      <c r="O1613" s="83"/>
      <c r="P1613" s="83"/>
      <c r="Q1613" s="83"/>
      <c r="R1613" s="83"/>
    </row>
    <row r="1614" spans="1:18" s="82" customFormat="1">
      <c r="A1614" s="83"/>
      <c r="D1614" s="83"/>
      <c r="E1614" s="80"/>
      <c r="F1614" s="80"/>
      <c r="G1614" s="81"/>
      <c r="H1614" s="83"/>
      <c r="I1614" s="83"/>
      <c r="J1614" s="83"/>
      <c r="K1614" s="83"/>
      <c r="L1614" s="83"/>
      <c r="M1614" s="83"/>
      <c r="N1614" s="83"/>
      <c r="O1614" s="83"/>
      <c r="P1614" s="83"/>
      <c r="Q1614" s="83"/>
      <c r="R1614" s="83"/>
    </row>
    <row r="1615" spans="1:18" s="82" customFormat="1">
      <c r="A1615" s="83"/>
      <c r="D1615" s="83"/>
      <c r="E1615" s="80"/>
      <c r="F1615" s="80"/>
      <c r="G1615" s="81"/>
      <c r="H1615" s="83"/>
      <c r="I1615" s="83"/>
      <c r="J1615" s="83"/>
      <c r="K1615" s="83"/>
      <c r="L1615" s="83"/>
      <c r="M1615" s="83"/>
      <c r="N1615" s="83"/>
      <c r="O1615" s="83"/>
      <c r="P1615" s="83"/>
      <c r="Q1615" s="83"/>
      <c r="R1615" s="83"/>
    </row>
    <row r="1616" spans="1:18" s="82" customFormat="1">
      <c r="A1616" s="83"/>
      <c r="D1616" s="83"/>
      <c r="E1616" s="80"/>
      <c r="F1616" s="80"/>
      <c r="G1616" s="81"/>
      <c r="H1616" s="83"/>
      <c r="I1616" s="83"/>
      <c r="J1616" s="83"/>
      <c r="K1616" s="83"/>
      <c r="L1616" s="83"/>
      <c r="M1616" s="83"/>
      <c r="N1616" s="83"/>
      <c r="O1616" s="83"/>
      <c r="P1616" s="83"/>
      <c r="Q1616" s="83"/>
      <c r="R1616" s="83"/>
    </row>
    <row r="1617" spans="1:18" s="82" customFormat="1">
      <c r="A1617" s="83"/>
      <c r="D1617" s="83"/>
      <c r="E1617" s="80"/>
      <c r="F1617" s="80"/>
      <c r="G1617" s="81"/>
      <c r="H1617" s="83"/>
      <c r="I1617" s="83"/>
      <c r="J1617" s="83"/>
      <c r="K1617" s="83"/>
      <c r="L1617" s="83"/>
      <c r="M1617" s="83"/>
      <c r="N1617" s="83"/>
      <c r="O1617" s="83"/>
      <c r="P1617" s="83"/>
      <c r="Q1617" s="83"/>
      <c r="R1617" s="83"/>
    </row>
    <row r="1618" spans="1:18" s="82" customFormat="1">
      <c r="A1618" s="83"/>
      <c r="D1618" s="83"/>
      <c r="E1618" s="80"/>
      <c r="F1618" s="80"/>
      <c r="G1618" s="81"/>
      <c r="H1618" s="83"/>
      <c r="I1618" s="83"/>
      <c r="J1618" s="83"/>
      <c r="K1618" s="83"/>
      <c r="L1618" s="83"/>
      <c r="M1618" s="83"/>
      <c r="N1618" s="83"/>
      <c r="O1618" s="83"/>
      <c r="P1618" s="83"/>
      <c r="Q1618" s="83"/>
      <c r="R1618" s="83"/>
    </row>
    <row r="1619" spans="1:18" s="82" customFormat="1">
      <c r="A1619" s="83"/>
      <c r="D1619" s="83"/>
      <c r="E1619" s="80"/>
      <c r="F1619" s="80"/>
      <c r="G1619" s="81"/>
      <c r="H1619" s="83"/>
      <c r="I1619" s="83"/>
      <c r="J1619" s="83"/>
      <c r="K1619" s="83"/>
      <c r="L1619" s="83"/>
      <c r="M1619" s="83"/>
      <c r="N1619" s="83"/>
      <c r="O1619" s="83"/>
      <c r="P1619" s="83"/>
      <c r="Q1619" s="83"/>
      <c r="R1619" s="83"/>
    </row>
    <row r="1620" spans="1:18" s="82" customFormat="1">
      <c r="A1620" s="83"/>
      <c r="D1620" s="83"/>
      <c r="E1620" s="80"/>
      <c r="F1620" s="80"/>
      <c r="G1620" s="81"/>
      <c r="H1620" s="83"/>
      <c r="I1620" s="83"/>
      <c r="J1620" s="83"/>
      <c r="K1620" s="83"/>
      <c r="L1620" s="83"/>
      <c r="M1620" s="83"/>
      <c r="N1620" s="83"/>
      <c r="O1620" s="83"/>
      <c r="P1620" s="83"/>
      <c r="Q1620" s="83"/>
      <c r="R1620" s="83"/>
    </row>
    <row r="1621" spans="1:18" s="82" customFormat="1">
      <c r="A1621" s="83"/>
      <c r="D1621" s="83"/>
      <c r="E1621" s="80"/>
      <c r="F1621" s="80"/>
      <c r="G1621" s="81"/>
      <c r="H1621" s="83"/>
      <c r="I1621" s="83"/>
      <c r="J1621" s="83"/>
      <c r="K1621" s="83"/>
      <c r="L1621" s="83"/>
      <c r="M1621" s="83"/>
      <c r="N1621" s="83"/>
      <c r="O1621" s="83"/>
      <c r="P1621" s="83"/>
      <c r="Q1621" s="83"/>
      <c r="R1621" s="83"/>
    </row>
    <row r="1622" spans="1:18" s="82" customFormat="1">
      <c r="A1622" s="83"/>
      <c r="D1622" s="83"/>
      <c r="E1622" s="80"/>
      <c r="F1622" s="80"/>
      <c r="G1622" s="81"/>
      <c r="H1622" s="83"/>
      <c r="I1622" s="83"/>
      <c r="J1622" s="83"/>
      <c r="K1622" s="83"/>
      <c r="L1622" s="83"/>
      <c r="M1622" s="83"/>
      <c r="N1622" s="83"/>
      <c r="O1622" s="83"/>
      <c r="P1622" s="83"/>
      <c r="Q1622" s="83"/>
      <c r="R1622" s="83"/>
    </row>
    <row r="1623" spans="1:18" s="82" customFormat="1">
      <c r="A1623" s="83"/>
      <c r="D1623" s="83"/>
      <c r="E1623" s="80"/>
      <c r="F1623" s="80"/>
      <c r="G1623" s="81"/>
      <c r="H1623" s="83"/>
      <c r="I1623" s="83"/>
      <c r="J1623" s="83"/>
      <c r="K1623" s="83"/>
      <c r="L1623" s="83"/>
      <c r="M1623" s="83"/>
      <c r="N1623" s="83"/>
      <c r="O1623" s="83"/>
      <c r="P1623" s="83"/>
      <c r="Q1623" s="83"/>
      <c r="R1623" s="83"/>
    </row>
    <row r="1624" spans="1:18" s="82" customFormat="1">
      <c r="A1624" s="83"/>
      <c r="D1624" s="83"/>
      <c r="E1624" s="80"/>
      <c r="F1624" s="80"/>
      <c r="G1624" s="81"/>
      <c r="H1624" s="83"/>
      <c r="I1624" s="83"/>
      <c r="J1624" s="83"/>
      <c r="K1624" s="83"/>
      <c r="L1624" s="83"/>
      <c r="M1624" s="83"/>
      <c r="N1624" s="83"/>
      <c r="O1624" s="83"/>
      <c r="P1624" s="83"/>
      <c r="Q1624" s="83"/>
      <c r="R1624" s="83"/>
    </row>
    <row r="1625" spans="1:18" s="82" customFormat="1">
      <c r="A1625" s="83"/>
      <c r="D1625" s="83"/>
      <c r="E1625" s="80"/>
      <c r="F1625" s="80"/>
      <c r="G1625" s="81"/>
      <c r="H1625" s="83"/>
      <c r="I1625" s="83"/>
      <c r="J1625" s="83"/>
      <c r="K1625" s="83"/>
      <c r="L1625" s="83"/>
      <c r="M1625" s="83"/>
      <c r="N1625" s="83"/>
      <c r="O1625" s="83"/>
      <c r="P1625" s="83"/>
      <c r="Q1625" s="83"/>
      <c r="R1625" s="83"/>
    </row>
    <row r="1626" spans="1:18" s="82" customFormat="1">
      <c r="A1626" s="83"/>
      <c r="D1626" s="83"/>
      <c r="E1626" s="80"/>
      <c r="F1626" s="80"/>
      <c r="G1626" s="81"/>
      <c r="H1626" s="83"/>
      <c r="I1626" s="83"/>
      <c r="J1626" s="83"/>
      <c r="K1626" s="83"/>
      <c r="L1626" s="83"/>
      <c r="M1626" s="83"/>
      <c r="N1626" s="83"/>
      <c r="O1626" s="83"/>
      <c r="P1626" s="83"/>
      <c r="Q1626" s="83"/>
      <c r="R1626" s="83"/>
    </row>
    <row r="1627" spans="1:18" s="82" customFormat="1">
      <c r="A1627" s="83"/>
      <c r="D1627" s="83"/>
      <c r="E1627" s="80"/>
      <c r="F1627" s="80"/>
      <c r="G1627" s="81"/>
      <c r="H1627" s="83"/>
      <c r="I1627" s="83"/>
      <c r="J1627" s="83"/>
      <c r="K1627" s="83"/>
      <c r="L1627" s="83"/>
      <c r="M1627" s="83"/>
      <c r="N1627" s="83"/>
      <c r="O1627" s="83"/>
      <c r="P1627" s="83"/>
      <c r="Q1627" s="83"/>
      <c r="R1627" s="83"/>
    </row>
    <row r="1628" spans="1:18" s="82" customFormat="1">
      <c r="A1628" s="83"/>
      <c r="D1628" s="83"/>
      <c r="E1628" s="80"/>
      <c r="F1628" s="80"/>
      <c r="G1628" s="81"/>
      <c r="H1628" s="83"/>
      <c r="I1628" s="83"/>
      <c r="J1628" s="83"/>
      <c r="K1628" s="83"/>
      <c r="L1628" s="83"/>
      <c r="M1628" s="83"/>
      <c r="N1628" s="83"/>
      <c r="O1628" s="83"/>
      <c r="P1628" s="83"/>
      <c r="Q1628" s="83"/>
      <c r="R1628" s="83"/>
    </row>
    <row r="1629" spans="1:18" s="82" customFormat="1">
      <c r="A1629" s="83"/>
      <c r="D1629" s="83"/>
      <c r="E1629" s="80"/>
      <c r="F1629" s="80"/>
      <c r="G1629" s="81"/>
      <c r="H1629" s="83"/>
      <c r="I1629" s="83"/>
      <c r="J1629" s="83"/>
      <c r="K1629" s="83"/>
      <c r="L1629" s="83"/>
      <c r="M1629" s="83"/>
      <c r="N1629" s="83"/>
      <c r="O1629" s="83"/>
      <c r="P1629" s="83"/>
      <c r="Q1629" s="83"/>
      <c r="R1629" s="83"/>
    </row>
    <row r="1630" spans="1:18" s="82" customFormat="1">
      <c r="A1630" s="83"/>
      <c r="D1630" s="83"/>
      <c r="E1630" s="80"/>
      <c r="F1630" s="80"/>
      <c r="G1630" s="81"/>
      <c r="H1630" s="83"/>
      <c r="I1630" s="83"/>
      <c r="J1630" s="83"/>
      <c r="K1630" s="83"/>
      <c r="L1630" s="83"/>
      <c r="M1630" s="83"/>
      <c r="N1630" s="83"/>
      <c r="O1630" s="83"/>
      <c r="P1630" s="83"/>
      <c r="Q1630" s="83"/>
      <c r="R1630" s="83"/>
    </row>
    <row r="1631" spans="1:18" s="82" customFormat="1">
      <c r="A1631" s="83"/>
      <c r="D1631" s="83"/>
      <c r="E1631" s="80"/>
      <c r="F1631" s="80"/>
      <c r="G1631" s="81"/>
      <c r="H1631" s="83"/>
      <c r="I1631" s="83"/>
      <c r="J1631" s="83"/>
      <c r="K1631" s="83"/>
      <c r="L1631" s="83"/>
      <c r="M1631" s="83"/>
      <c r="N1631" s="83"/>
      <c r="O1631" s="83"/>
      <c r="P1631" s="83"/>
      <c r="Q1631" s="83"/>
      <c r="R1631" s="83"/>
    </row>
    <row r="1632" spans="1:18" s="82" customFormat="1">
      <c r="A1632" s="83"/>
      <c r="D1632" s="83"/>
      <c r="E1632" s="80"/>
      <c r="F1632" s="80"/>
      <c r="G1632" s="81"/>
      <c r="H1632" s="83"/>
      <c r="I1632" s="83"/>
      <c r="J1632" s="83"/>
      <c r="K1632" s="83"/>
      <c r="L1632" s="83"/>
      <c r="M1632" s="83"/>
      <c r="N1632" s="83"/>
      <c r="O1632" s="83"/>
      <c r="P1632" s="83"/>
      <c r="Q1632" s="83"/>
      <c r="R1632" s="83"/>
    </row>
    <row r="1633" spans="1:18" s="82" customFormat="1">
      <c r="A1633" s="83"/>
      <c r="D1633" s="83"/>
      <c r="E1633" s="80"/>
      <c r="F1633" s="80"/>
      <c r="G1633" s="81"/>
      <c r="H1633" s="83"/>
      <c r="I1633" s="83"/>
      <c r="J1633" s="83"/>
      <c r="K1633" s="83"/>
      <c r="L1633" s="83"/>
      <c r="M1633" s="83"/>
      <c r="N1633" s="83"/>
      <c r="O1633" s="83"/>
      <c r="P1633" s="83"/>
      <c r="Q1633" s="83"/>
      <c r="R1633" s="83"/>
    </row>
    <row r="1634" spans="1:18" s="82" customFormat="1">
      <c r="A1634" s="83"/>
      <c r="D1634" s="83"/>
      <c r="E1634" s="80"/>
      <c r="F1634" s="80"/>
      <c r="G1634" s="81"/>
      <c r="H1634" s="83"/>
      <c r="I1634" s="83"/>
      <c r="J1634" s="83"/>
      <c r="K1634" s="83"/>
      <c r="L1634" s="83"/>
      <c r="M1634" s="83"/>
      <c r="N1634" s="83"/>
      <c r="O1634" s="83"/>
      <c r="P1634" s="83"/>
      <c r="Q1634" s="83"/>
      <c r="R1634" s="83"/>
    </row>
    <row r="1635" spans="1:18" s="82" customFormat="1">
      <c r="A1635" s="83"/>
      <c r="D1635" s="83"/>
      <c r="E1635" s="80"/>
      <c r="F1635" s="80"/>
      <c r="G1635" s="81"/>
      <c r="H1635" s="83"/>
      <c r="I1635" s="83"/>
      <c r="J1635" s="83"/>
      <c r="K1635" s="83"/>
      <c r="L1635" s="83"/>
      <c r="M1635" s="83"/>
      <c r="N1635" s="83"/>
      <c r="O1635" s="83"/>
      <c r="P1635" s="83"/>
      <c r="Q1635" s="83"/>
      <c r="R1635" s="83"/>
    </row>
    <row r="1636" spans="1:18" s="82" customFormat="1">
      <c r="A1636" s="83"/>
      <c r="D1636" s="83"/>
      <c r="E1636" s="80"/>
      <c r="F1636" s="80"/>
      <c r="G1636" s="81"/>
      <c r="H1636" s="83"/>
      <c r="I1636" s="83"/>
      <c r="J1636" s="83"/>
      <c r="K1636" s="83"/>
      <c r="L1636" s="83"/>
      <c r="M1636" s="83"/>
      <c r="N1636" s="83"/>
      <c r="O1636" s="83"/>
      <c r="P1636" s="83"/>
      <c r="Q1636" s="83"/>
      <c r="R1636" s="83"/>
    </row>
    <row r="1637" spans="1:18" s="82" customFormat="1">
      <c r="A1637" s="83"/>
      <c r="D1637" s="83"/>
      <c r="E1637" s="80"/>
      <c r="F1637" s="80"/>
      <c r="G1637" s="81"/>
      <c r="H1637" s="83"/>
      <c r="I1637" s="83"/>
      <c r="J1637" s="83"/>
      <c r="K1637" s="83"/>
      <c r="L1637" s="83"/>
      <c r="M1637" s="83"/>
      <c r="N1637" s="83"/>
      <c r="O1637" s="83"/>
      <c r="P1637" s="83"/>
      <c r="Q1637" s="83"/>
      <c r="R1637" s="83"/>
    </row>
    <row r="1638" spans="1:18" s="82" customFormat="1">
      <c r="A1638" s="83"/>
      <c r="D1638" s="83"/>
      <c r="E1638" s="80"/>
      <c r="F1638" s="80"/>
      <c r="G1638" s="81"/>
      <c r="H1638" s="83"/>
      <c r="I1638" s="83"/>
      <c r="J1638" s="83"/>
      <c r="K1638" s="83"/>
      <c r="L1638" s="83"/>
      <c r="M1638" s="83"/>
      <c r="N1638" s="83"/>
      <c r="O1638" s="83"/>
      <c r="P1638" s="83"/>
      <c r="Q1638" s="83"/>
      <c r="R1638" s="83"/>
    </row>
    <row r="1639" spans="1:18" s="82" customFormat="1">
      <c r="A1639" s="83"/>
      <c r="D1639" s="83"/>
      <c r="E1639" s="80"/>
      <c r="F1639" s="80"/>
      <c r="G1639" s="81"/>
      <c r="H1639" s="83"/>
      <c r="I1639" s="83"/>
      <c r="J1639" s="83"/>
      <c r="K1639" s="83"/>
      <c r="L1639" s="83"/>
      <c r="M1639" s="83"/>
      <c r="N1639" s="83"/>
      <c r="O1639" s="83"/>
      <c r="P1639" s="83"/>
      <c r="Q1639" s="83"/>
      <c r="R1639" s="83"/>
    </row>
    <row r="1640" spans="1:18" s="82" customFormat="1">
      <c r="A1640" s="83"/>
      <c r="D1640" s="83"/>
      <c r="E1640" s="80"/>
      <c r="F1640" s="80"/>
      <c r="G1640" s="81"/>
      <c r="H1640" s="83"/>
      <c r="I1640" s="83"/>
      <c r="J1640" s="83"/>
      <c r="K1640" s="83"/>
      <c r="L1640" s="83"/>
      <c r="M1640" s="83"/>
      <c r="N1640" s="83"/>
      <c r="O1640" s="83"/>
      <c r="P1640" s="83"/>
      <c r="Q1640" s="83"/>
      <c r="R1640" s="83"/>
    </row>
    <row r="1641" spans="1:18" s="82" customFormat="1">
      <c r="A1641" s="83"/>
      <c r="D1641" s="83"/>
      <c r="E1641" s="80"/>
      <c r="F1641" s="80"/>
      <c r="G1641" s="81"/>
      <c r="H1641" s="83"/>
      <c r="I1641" s="83"/>
      <c r="J1641" s="83"/>
      <c r="K1641" s="83"/>
      <c r="L1641" s="83"/>
      <c r="M1641" s="83"/>
      <c r="N1641" s="83"/>
      <c r="O1641" s="83"/>
      <c r="P1641" s="83"/>
      <c r="Q1641" s="83"/>
      <c r="R1641" s="83"/>
    </row>
    <row r="1642" spans="1:18" s="82" customFormat="1">
      <c r="A1642" s="83"/>
      <c r="D1642" s="83"/>
      <c r="E1642" s="80"/>
      <c r="F1642" s="80"/>
      <c r="G1642" s="81"/>
      <c r="H1642" s="83"/>
      <c r="I1642" s="83"/>
      <c r="J1642" s="83"/>
      <c r="K1642" s="83"/>
      <c r="L1642" s="83"/>
      <c r="M1642" s="83"/>
      <c r="N1642" s="83"/>
      <c r="O1642" s="83"/>
      <c r="P1642" s="83"/>
      <c r="Q1642" s="83"/>
      <c r="R1642" s="83"/>
    </row>
    <row r="1643" spans="1:18" s="82" customFormat="1">
      <c r="A1643" s="83"/>
      <c r="D1643" s="83"/>
      <c r="E1643" s="80"/>
      <c r="F1643" s="80"/>
      <c r="G1643" s="81"/>
      <c r="H1643" s="83"/>
      <c r="I1643" s="83"/>
      <c r="J1643" s="83"/>
      <c r="K1643" s="83"/>
      <c r="L1643" s="83"/>
      <c r="M1643" s="83"/>
      <c r="N1643" s="83"/>
      <c r="O1643" s="83"/>
      <c r="P1643" s="83"/>
      <c r="Q1643" s="83"/>
      <c r="R1643" s="83"/>
    </row>
    <row r="1644" spans="1:18" s="82" customFormat="1">
      <c r="A1644" s="83"/>
      <c r="D1644" s="83"/>
      <c r="E1644" s="80"/>
      <c r="F1644" s="80"/>
      <c r="G1644" s="81"/>
      <c r="H1644" s="83"/>
      <c r="I1644" s="83"/>
      <c r="J1644" s="83"/>
      <c r="K1644" s="83"/>
      <c r="L1644" s="83"/>
      <c r="M1644" s="83"/>
      <c r="N1644" s="83"/>
      <c r="O1644" s="83"/>
      <c r="P1644" s="83"/>
      <c r="Q1644" s="83"/>
      <c r="R1644" s="83"/>
    </row>
    <row r="1645" spans="1:18" s="82" customFormat="1">
      <c r="A1645" s="83"/>
      <c r="D1645" s="83"/>
      <c r="E1645" s="80"/>
      <c r="F1645" s="80"/>
      <c r="G1645" s="81"/>
      <c r="H1645" s="83"/>
      <c r="I1645" s="83"/>
      <c r="J1645" s="83"/>
      <c r="K1645" s="83"/>
      <c r="L1645" s="83"/>
      <c r="M1645" s="83"/>
      <c r="N1645" s="83"/>
      <c r="O1645" s="83"/>
      <c r="P1645" s="83"/>
      <c r="Q1645" s="83"/>
      <c r="R1645" s="83"/>
    </row>
    <row r="1646" spans="1:18" s="82" customFormat="1">
      <c r="A1646" s="83"/>
      <c r="D1646" s="83"/>
      <c r="E1646" s="80"/>
      <c r="F1646" s="80"/>
      <c r="G1646" s="81"/>
      <c r="H1646" s="83"/>
      <c r="I1646" s="83"/>
      <c r="J1646" s="83"/>
      <c r="K1646" s="83"/>
      <c r="L1646" s="83"/>
      <c r="M1646" s="83"/>
      <c r="N1646" s="83"/>
      <c r="O1646" s="83"/>
      <c r="P1646" s="83"/>
      <c r="Q1646" s="83"/>
      <c r="R1646" s="83"/>
    </row>
    <row r="1647" spans="1:18" s="82" customFormat="1">
      <c r="A1647" s="83"/>
      <c r="D1647" s="83"/>
      <c r="E1647" s="80"/>
      <c r="F1647" s="80"/>
      <c r="G1647" s="81"/>
      <c r="H1647" s="83"/>
      <c r="I1647" s="83"/>
      <c r="J1647" s="83"/>
      <c r="K1647" s="83"/>
      <c r="L1647" s="83"/>
      <c r="M1647" s="83"/>
      <c r="N1647" s="83"/>
      <c r="O1647" s="83"/>
      <c r="P1647" s="83"/>
      <c r="Q1647" s="83"/>
      <c r="R1647" s="83"/>
    </row>
    <row r="1648" spans="1:18" s="82" customFormat="1">
      <c r="A1648" s="83"/>
      <c r="D1648" s="83"/>
      <c r="E1648" s="80"/>
      <c r="F1648" s="80"/>
      <c r="G1648" s="81"/>
      <c r="H1648" s="83"/>
      <c r="I1648" s="83"/>
      <c r="J1648" s="83"/>
      <c r="K1648" s="83"/>
      <c r="L1648" s="83"/>
      <c r="M1648" s="83"/>
      <c r="N1648" s="83"/>
      <c r="O1648" s="83"/>
      <c r="P1648" s="83"/>
      <c r="Q1648" s="83"/>
      <c r="R1648" s="83"/>
    </row>
    <row r="1649" spans="1:18" s="82" customFormat="1">
      <c r="A1649" s="83"/>
      <c r="D1649" s="83"/>
      <c r="E1649" s="80"/>
      <c r="F1649" s="80"/>
      <c r="G1649" s="81"/>
      <c r="H1649" s="83"/>
      <c r="I1649" s="83"/>
      <c r="J1649" s="83"/>
      <c r="K1649" s="83"/>
      <c r="L1649" s="83"/>
      <c r="M1649" s="83"/>
      <c r="N1649" s="83"/>
      <c r="O1649" s="83"/>
      <c r="P1649" s="83"/>
      <c r="Q1649" s="83"/>
      <c r="R1649" s="83"/>
    </row>
    <row r="1650" spans="1:18" s="82" customFormat="1">
      <c r="A1650" s="83"/>
      <c r="D1650" s="83"/>
      <c r="E1650" s="80"/>
      <c r="F1650" s="80"/>
      <c r="G1650" s="81"/>
      <c r="H1650" s="83"/>
      <c r="I1650" s="83"/>
      <c r="J1650" s="83"/>
      <c r="K1650" s="83"/>
      <c r="L1650" s="83"/>
      <c r="M1650" s="83"/>
      <c r="N1650" s="83"/>
      <c r="O1650" s="83"/>
      <c r="P1650" s="83"/>
      <c r="Q1650" s="83"/>
      <c r="R1650" s="83"/>
    </row>
    <row r="1651" spans="1:18" s="82" customFormat="1">
      <c r="A1651" s="83"/>
      <c r="D1651" s="83"/>
      <c r="E1651" s="80"/>
      <c r="F1651" s="80"/>
      <c r="G1651" s="81"/>
      <c r="H1651" s="83"/>
      <c r="I1651" s="83"/>
      <c r="J1651" s="83"/>
      <c r="K1651" s="83"/>
      <c r="L1651" s="83"/>
      <c r="M1651" s="83"/>
      <c r="N1651" s="83"/>
      <c r="O1651" s="83"/>
      <c r="P1651" s="83"/>
      <c r="Q1651" s="83"/>
      <c r="R1651" s="83"/>
    </row>
    <row r="1652" spans="1:18" s="82" customFormat="1">
      <c r="A1652" s="83"/>
      <c r="D1652" s="83"/>
      <c r="E1652" s="80"/>
      <c r="F1652" s="80"/>
      <c r="G1652" s="81"/>
      <c r="H1652" s="83"/>
      <c r="I1652" s="83"/>
      <c r="J1652" s="83"/>
      <c r="K1652" s="83"/>
      <c r="L1652" s="83"/>
      <c r="M1652" s="83"/>
      <c r="N1652" s="83"/>
      <c r="O1652" s="83"/>
      <c r="P1652" s="83"/>
      <c r="Q1652" s="83"/>
      <c r="R1652" s="83"/>
    </row>
    <row r="1653" spans="1:18" s="82" customFormat="1">
      <c r="A1653" s="83"/>
      <c r="D1653" s="83"/>
      <c r="E1653" s="80"/>
      <c r="F1653" s="80"/>
      <c r="G1653" s="81"/>
      <c r="H1653" s="83"/>
      <c r="I1653" s="83"/>
      <c r="J1653" s="83"/>
      <c r="K1653" s="83"/>
      <c r="L1653" s="83"/>
      <c r="M1653" s="83"/>
      <c r="N1653" s="83"/>
      <c r="O1653" s="83"/>
      <c r="P1653" s="83"/>
      <c r="Q1653" s="83"/>
      <c r="R1653" s="83"/>
    </row>
    <row r="1654" spans="1:18" s="82" customFormat="1">
      <c r="A1654" s="83"/>
      <c r="D1654" s="83"/>
      <c r="E1654" s="80"/>
      <c r="F1654" s="80"/>
      <c r="G1654" s="81"/>
      <c r="H1654" s="83"/>
      <c r="I1654" s="83"/>
      <c r="J1654" s="83"/>
      <c r="K1654" s="83"/>
      <c r="L1654" s="83"/>
      <c r="M1654" s="83"/>
      <c r="N1654" s="83"/>
      <c r="O1654" s="83"/>
      <c r="P1654" s="83"/>
      <c r="Q1654" s="83"/>
      <c r="R1654" s="83"/>
    </row>
    <row r="1655" spans="1:18" s="82" customFormat="1">
      <c r="A1655" s="83"/>
      <c r="D1655" s="83"/>
      <c r="E1655" s="80"/>
      <c r="F1655" s="80"/>
      <c r="G1655" s="81"/>
      <c r="H1655" s="83"/>
      <c r="I1655" s="83"/>
      <c r="J1655" s="83"/>
      <c r="K1655" s="83"/>
      <c r="L1655" s="83"/>
      <c r="M1655" s="83"/>
      <c r="N1655" s="83"/>
      <c r="O1655" s="83"/>
      <c r="P1655" s="83"/>
      <c r="Q1655" s="83"/>
      <c r="R1655" s="83"/>
    </row>
    <row r="1656" spans="1:18" s="82" customFormat="1">
      <c r="A1656" s="83"/>
      <c r="D1656" s="83"/>
      <c r="E1656" s="80"/>
      <c r="F1656" s="80"/>
      <c r="G1656" s="81"/>
      <c r="H1656" s="83"/>
      <c r="I1656" s="83"/>
      <c r="J1656" s="83"/>
      <c r="K1656" s="83"/>
      <c r="L1656" s="83"/>
      <c r="M1656" s="83"/>
      <c r="N1656" s="83"/>
      <c r="O1656" s="83"/>
      <c r="P1656" s="83"/>
      <c r="Q1656" s="83"/>
      <c r="R1656" s="83"/>
    </row>
    <row r="1657" spans="1:18" s="82" customFormat="1">
      <c r="A1657" s="83"/>
      <c r="D1657" s="83"/>
      <c r="E1657" s="80"/>
      <c r="F1657" s="80"/>
      <c r="G1657" s="81"/>
      <c r="H1657" s="83"/>
      <c r="I1657" s="83"/>
      <c r="J1657" s="83"/>
      <c r="K1657" s="83"/>
      <c r="L1657" s="83"/>
      <c r="M1657" s="83"/>
      <c r="N1657" s="83"/>
      <c r="O1657" s="83"/>
      <c r="P1657" s="83"/>
      <c r="Q1657" s="83"/>
      <c r="R1657" s="83"/>
    </row>
    <row r="1658" spans="1:18" s="82" customFormat="1">
      <c r="A1658" s="83"/>
      <c r="D1658" s="83"/>
      <c r="E1658" s="80"/>
      <c r="F1658" s="80"/>
      <c r="G1658" s="81"/>
      <c r="H1658" s="83"/>
      <c r="I1658" s="83"/>
      <c r="J1658" s="83"/>
      <c r="K1658" s="83"/>
      <c r="L1658" s="83"/>
      <c r="M1658" s="83"/>
      <c r="N1658" s="83"/>
      <c r="O1658" s="83"/>
      <c r="P1658" s="83"/>
      <c r="Q1658" s="83"/>
      <c r="R1658" s="83"/>
    </row>
    <row r="1659" spans="1:18" s="82" customFormat="1">
      <c r="A1659" s="83"/>
      <c r="D1659" s="83"/>
      <c r="E1659" s="80"/>
      <c r="F1659" s="80"/>
      <c r="G1659" s="81"/>
      <c r="H1659" s="83"/>
      <c r="I1659" s="83"/>
      <c r="J1659" s="83"/>
      <c r="K1659" s="83"/>
      <c r="L1659" s="83"/>
      <c r="M1659" s="83"/>
      <c r="N1659" s="83"/>
      <c r="O1659" s="83"/>
      <c r="P1659" s="83"/>
      <c r="Q1659" s="83"/>
      <c r="R1659" s="83"/>
    </row>
    <row r="1660" spans="1:18" s="82" customFormat="1">
      <c r="A1660" s="83"/>
      <c r="D1660" s="83"/>
      <c r="E1660" s="80"/>
      <c r="F1660" s="80"/>
      <c r="G1660" s="81"/>
      <c r="H1660" s="83"/>
      <c r="I1660" s="83"/>
      <c r="J1660" s="83"/>
      <c r="K1660" s="83"/>
      <c r="L1660" s="83"/>
      <c r="M1660" s="83"/>
      <c r="N1660" s="83"/>
      <c r="O1660" s="83"/>
      <c r="P1660" s="83"/>
      <c r="Q1660" s="83"/>
      <c r="R1660" s="83"/>
    </row>
    <row r="1661" spans="1:18" s="82" customFormat="1">
      <c r="A1661" s="83"/>
      <c r="D1661" s="83"/>
      <c r="E1661" s="80"/>
      <c r="F1661" s="80"/>
      <c r="G1661" s="81"/>
      <c r="H1661" s="83"/>
      <c r="I1661" s="83"/>
      <c r="J1661" s="83"/>
      <c r="K1661" s="83"/>
      <c r="L1661" s="83"/>
      <c r="M1661" s="83"/>
      <c r="N1661" s="83"/>
      <c r="O1661" s="83"/>
      <c r="P1661" s="83"/>
      <c r="Q1661" s="83"/>
      <c r="R1661" s="83"/>
    </row>
    <row r="1662" spans="1:18" s="82" customFormat="1">
      <c r="A1662" s="83"/>
      <c r="D1662" s="83"/>
      <c r="E1662" s="80"/>
      <c r="F1662" s="80"/>
      <c r="G1662" s="81"/>
      <c r="H1662" s="83"/>
      <c r="I1662" s="83"/>
      <c r="J1662" s="83"/>
      <c r="K1662" s="83"/>
      <c r="L1662" s="83"/>
      <c r="M1662" s="83"/>
      <c r="N1662" s="83"/>
      <c r="O1662" s="83"/>
      <c r="P1662" s="83"/>
      <c r="Q1662" s="83"/>
      <c r="R1662" s="83"/>
    </row>
    <row r="1663" spans="1:18" s="82" customFormat="1">
      <c r="A1663" s="83"/>
      <c r="D1663" s="83"/>
      <c r="E1663" s="80"/>
      <c r="F1663" s="80"/>
      <c r="G1663" s="81"/>
      <c r="H1663" s="83"/>
      <c r="I1663" s="83"/>
      <c r="J1663" s="83"/>
      <c r="K1663" s="83"/>
      <c r="L1663" s="83"/>
      <c r="M1663" s="83"/>
      <c r="N1663" s="83"/>
      <c r="O1663" s="83"/>
      <c r="P1663" s="83"/>
      <c r="Q1663" s="83"/>
      <c r="R1663" s="83"/>
    </row>
    <row r="1664" spans="1:18" s="82" customFormat="1">
      <c r="A1664" s="83"/>
      <c r="D1664" s="83"/>
      <c r="E1664" s="80"/>
      <c r="F1664" s="80"/>
      <c r="G1664" s="81"/>
      <c r="H1664" s="83"/>
      <c r="I1664" s="83"/>
      <c r="J1664" s="83"/>
      <c r="K1664" s="83"/>
      <c r="L1664" s="83"/>
      <c r="M1664" s="83"/>
      <c r="N1664" s="83"/>
      <c r="O1664" s="83"/>
      <c r="P1664" s="83"/>
      <c r="Q1664" s="83"/>
      <c r="R1664" s="83"/>
    </row>
    <row r="1665" spans="1:18" s="82" customFormat="1">
      <c r="A1665" s="83"/>
      <c r="D1665" s="83"/>
      <c r="E1665" s="80"/>
      <c r="F1665" s="80"/>
      <c r="G1665" s="81"/>
      <c r="H1665" s="83"/>
      <c r="I1665" s="83"/>
      <c r="J1665" s="83"/>
      <c r="K1665" s="83"/>
      <c r="L1665" s="83"/>
      <c r="M1665" s="83"/>
      <c r="N1665" s="83"/>
      <c r="O1665" s="83"/>
      <c r="P1665" s="83"/>
      <c r="Q1665" s="83"/>
      <c r="R1665" s="83"/>
    </row>
    <row r="1666" spans="1:18" s="82" customFormat="1">
      <c r="A1666" s="83"/>
      <c r="D1666" s="83"/>
      <c r="E1666" s="80"/>
      <c r="F1666" s="80"/>
      <c r="G1666" s="81"/>
      <c r="H1666" s="83"/>
      <c r="I1666" s="83"/>
      <c r="J1666" s="83"/>
      <c r="K1666" s="83"/>
      <c r="L1666" s="83"/>
      <c r="M1666" s="83"/>
      <c r="N1666" s="83"/>
      <c r="O1666" s="83"/>
      <c r="P1666" s="83"/>
      <c r="Q1666" s="83"/>
      <c r="R1666" s="83"/>
    </row>
    <row r="1667" spans="1:18" s="82" customFormat="1">
      <c r="A1667" s="83"/>
      <c r="D1667" s="83"/>
      <c r="E1667" s="80"/>
      <c r="F1667" s="80"/>
      <c r="G1667" s="81"/>
      <c r="H1667" s="83"/>
      <c r="I1667" s="83"/>
      <c r="J1667" s="83"/>
      <c r="K1667" s="83"/>
      <c r="L1667" s="83"/>
      <c r="M1667" s="83"/>
      <c r="N1667" s="83"/>
      <c r="O1667" s="83"/>
      <c r="P1667" s="83"/>
      <c r="Q1667" s="83"/>
      <c r="R1667" s="83"/>
    </row>
    <row r="1668" spans="1:18" s="82" customFormat="1">
      <c r="A1668" s="83"/>
      <c r="D1668" s="83"/>
      <c r="E1668" s="80"/>
      <c r="F1668" s="80"/>
      <c r="G1668" s="81"/>
      <c r="H1668" s="83"/>
      <c r="I1668" s="83"/>
      <c r="J1668" s="83"/>
      <c r="K1668" s="83"/>
      <c r="L1668" s="83"/>
      <c r="M1668" s="83"/>
      <c r="N1668" s="83"/>
      <c r="O1668" s="83"/>
      <c r="P1668" s="83"/>
      <c r="Q1668" s="83"/>
      <c r="R1668" s="83"/>
    </row>
    <row r="1669" spans="1:18" s="82" customFormat="1">
      <c r="A1669" s="83"/>
      <c r="D1669" s="83"/>
      <c r="E1669" s="80"/>
      <c r="F1669" s="80"/>
      <c r="G1669" s="81"/>
      <c r="H1669" s="83"/>
      <c r="I1669" s="83"/>
      <c r="J1669" s="83"/>
      <c r="K1669" s="83"/>
      <c r="L1669" s="83"/>
      <c r="M1669" s="83"/>
      <c r="N1669" s="83"/>
      <c r="O1669" s="83"/>
      <c r="P1669" s="83"/>
      <c r="Q1669" s="83"/>
      <c r="R1669" s="83"/>
    </row>
    <row r="1670" spans="1:18" s="82" customFormat="1">
      <c r="A1670" s="83"/>
      <c r="D1670" s="83"/>
      <c r="E1670" s="80"/>
      <c r="F1670" s="80"/>
      <c r="G1670" s="81"/>
      <c r="H1670" s="83"/>
      <c r="I1670" s="83"/>
      <c r="J1670" s="83"/>
      <c r="K1670" s="83"/>
      <c r="L1670" s="83"/>
      <c r="M1670" s="83"/>
      <c r="N1670" s="83"/>
      <c r="O1670" s="83"/>
      <c r="P1670" s="83"/>
      <c r="Q1670" s="83"/>
      <c r="R1670" s="83"/>
    </row>
    <row r="1671" spans="1:18" s="82" customFormat="1">
      <c r="A1671" s="83"/>
      <c r="D1671" s="83"/>
      <c r="E1671" s="80"/>
      <c r="F1671" s="80"/>
      <c r="G1671" s="81"/>
      <c r="H1671" s="83"/>
      <c r="I1671" s="83"/>
      <c r="J1671" s="83"/>
      <c r="K1671" s="83"/>
      <c r="L1671" s="83"/>
      <c r="M1671" s="83"/>
      <c r="N1671" s="83"/>
      <c r="O1671" s="83"/>
      <c r="P1671" s="83"/>
      <c r="Q1671" s="83"/>
      <c r="R1671" s="83"/>
    </row>
    <row r="1672" spans="1:18" s="82" customFormat="1">
      <c r="A1672" s="83"/>
      <c r="D1672" s="83"/>
      <c r="E1672" s="80"/>
      <c r="F1672" s="80"/>
      <c r="G1672" s="81"/>
      <c r="H1672" s="83"/>
      <c r="I1672" s="83"/>
      <c r="J1672" s="83"/>
      <c r="K1672" s="83"/>
      <c r="L1672" s="83"/>
      <c r="M1672" s="83"/>
      <c r="N1672" s="83"/>
      <c r="O1672" s="83"/>
      <c r="P1672" s="83"/>
      <c r="Q1672" s="83"/>
      <c r="R1672" s="83"/>
    </row>
    <row r="1673" spans="1:18" s="82" customFormat="1">
      <c r="A1673" s="83"/>
      <c r="D1673" s="83"/>
      <c r="E1673" s="80"/>
      <c r="F1673" s="80"/>
      <c r="G1673" s="81"/>
      <c r="H1673" s="83"/>
      <c r="I1673" s="83"/>
      <c r="J1673" s="83"/>
      <c r="K1673" s="83"/>
      <c r="L1673" s="83"/>
      <c r="M1673" s="83"/>
      <c r="N1673" s="83"/>
      <c r="O1673" s="83"/>
      <c r="P1673" s="83"/>
      <c r="Q1673" s="83"/>
      <c r="R1673" s="83"/>
    </row>
    <row r="1674" spans="1:18" s="82" customFormat="1">
      <c r="A1674" s="83"/>
      <c r="D1674" s="83"/>
      <c r="E1674" s="80"/>
      <c r="F1674" s="80"/>
      <c r="G1674" s="81"/>
      <c r="H1674" s="83"/>
      <c r="I1674" s="83"/>
      <c r="J1674" s="83"/>
      <c r="K1674" s="83"/>
      <c r="L1674" s="83"/>
      <c r="M1674" s="83"/>
      <c r="N1674" s="83"/>
      <c r="O1674" s="83"/>
      <c r="P1674" s="83"/>
      <c r="Q1674" s="83"/>
      <c r="R1674" s="83"/>
    </row>
    <row r="1675" spans="1:18" s="82" customFormat="1">
      <c r="A1675" s="83"/>
      <c r="D1675" s="83"/>
      <c r="E1675" s="80"/>
      <c r="F1675" s="80"/>
      <c r="G1675" s="81"/>
      <c r="H1675" s="83"/>
      <c r="I1675" s="83"/>
      <c r="J1675" s="83"/>
      <c r="K1675" s="83"/>
      <c r="L1675" s="83"/>
      <c r="M1675" s="83"/>
      <c r="N1675" s="83"/>
      <c r="O1675" s="83"/>
      <c r="P1675" s="83"/>
      <c r="Q1675" s="83"/>
      <c r="R1675" s="83"/>
    </row>
    <row r="1676" spans="1:18" s="82" customFormat="1">
      <c r="A1676" s="83"/>
      <c r="D1676" s="83"/>
      <c r="E1676" s="80"/>
      <c r="F1676" s="80"/>
      <c r="G1676" s="81"/>
      <c r="H1676" s="83"/>
      <c r="I1676" s="83"/>
      <c r="J1676" s="83"/>
      <c r="K1676" s="83"/>
      <c r="L1676" s="83"/>
      <c r="M1676" s="83"/>
      <c r="N1676" s="83"/>
      <c r="O1676" s="83"/>
      <c r="P1676" s="83"/>
      <c r="Q1676" s="83"/>
      <c r="R1676" s="83"/>
    </row>
    <row r="1677" spans="1:18" s="82" customFormat="1">
      <c r="A1677" s="83"/>
      <c r="D1677" s="83"/>
      <c r="E1677" s="80"/>
      <c r="F1677" s="80"/>
      <c r="G1677" s="81"/>
      <c r="H1677" s="83"/>
      <c r="I1677" s="83"/>
      <c r="J1677" s="83"/>
      <c r="K1677" s="83"/>
      <c r="L1677" s="83"/>
      <c r="M1677" s="83"/>
      <c r="N1677" s="83"/>
      <c r="O1677" s="83"/>
      <c r="P1677" s="83"/>
      <c r="Q1677" s="83"/>
      <c r="R1677" s="83"/>
    </row>
    <row r="1678" spans="1:18" s="82" customFormat="1">
      <c r="A1678" s="83"/>
      <c r="D1678" s="83"/>
      <c r="E1678" s="80"/>
      <c r="F1678" s="80"/>
      <c r="G1678" s="81"/>
      <c r="H1678" s="83"/>
      <c r="I1678" s="83"/>
      <c r="J1678" s="83"/>
      <c r="K1678" s="83"/>
      <c r="L1678" s="83"/>
      <c r="M1678" s="83"/>
      <c r="N1678" s="83"/>
      <c r="O1678" s="83"/>
      <c r="P1678" s="83"/>
      <c r="Q1678" s="83"/>
      <c r="R1678" s="83"/>
    </row>
    <row r="1679" spans="1:18" s="82" customFormat="1">
      <c r="A1679" s="83"/>
      <c r="D1679" s="83"/>
      <c r="E1679" s="80"/>
      <c r="F1679" s="80"/>
      <c r="G1679" s="81"/>
      <c r="H1679" s="83"/>
      <c r="I1679" s="83"/>
      <c r="J1679" s="83"/>
      <c r="K1679" s="83"/>
      <c r="L1679" s="83"/>
      <c r="M1679" s="83"/>
      <c r="N1679" s="83"/>
      <c r="O1679" s="83"/>
      <c r="P1679" s="83"/>
      <c r="Q1679" s="83"/>
      <c r="R1679" s="83"/>
    </row>
    <row r="1680" spans="1:18" s="82" customFormat="1">
      <c r="A1680" s="83"/>
      <c r="D1680" s="83"/>
      <c r="E1680" s="80"/>
      <c r="F1680" s="80"/>
      <c r="G1680" s="81"/>
      <c r="H1680" s="83"/>
      <c r="I1680" s="83"/>
      <c r="J1680" s="83"/>
      <c r="K1680" s="83"/>
      <c r="L1680" s="83"/>
      <c r="M1680" s="83"/>
      <c r="N1680" s="83"/>
      <c r="O1680" s="83"/>
      <c r="P1680" s="83"/>
      <c r="Q1680" s="83"/>
      <c r="R1680" s="83"/>
    </row>
    <row r="1681" spans="1:18" s="82" customFormat="1">
      <c r="A1681" s="83"/>
      <c r="D1681" s="83"/>
      <c r="E1681" s="80"/>
      <c r="F1681" s="80"/>
      <c r="G1681" s="81"/>
      <c r="H1681" s="83"/>
      <c r="I1681" s="83"/>
      <c r="J1681" s="83"/>
      <c r="K1681" s="83"/>
      <c r="L1681" s="83"/>
      <c r="M1681" s="83"/>
      <c r="N1681" s="83"/>
      <c r="O1681" s="83"/>
      <c r="P1681" s="83"/>
      <c r="Q1681" s="83"/>
      <c r="R1681" s="83"/>
    </row>
    <row r="1682" spans="1:18" s="82" customFormat="1">
      <c r="A1682" s="83"/>
      <c r="D1682" s="83"/>
      <c r="E1682" s="80"/>
      <c r="F1682" s="80"/>
      <c r="G1682" s="81"/>
      <c r="H1682" s="83"/>
      <c r="I1682" s="83"/>
      <c r="J1682" s="83"/>
      <c r="K1682" s="83"/>
      <c r="L1682" s="83"/>
      <c r="M1682" s="83"/>
      <c r="N1682" s="83"/>
      <c r="O1682" s="83"/>
      <c r="P1682" s="83"/>
      <c r="Q1682" s="83"/>
      <c r="R1682" s="83"/>
    </row>
    <row r="1683" spans="1:18" s="82" customFormat="1">
      <c r="A1683" s="83"/>
      <c r="D1683" s="83"/>
      <c r="E1683" s="80"/>
      <c r="F1683" s="80"/>
      <c r="G1683" s="81"/>
      <c r="H1683" s="83"/>
      <c r="I1683" s="83"/>
      <c r="J1683" s="83"/>
      <c r="K1683" s="83"/>
      <c r="L1683" s="83"/>
      <c r="M1683" s="83"/>
      <c r="N1683" s="83"/>
      <c r="O1683" s="83"/>
      <c r="P1683" s="83"/>
      <c r="Q1683" s="83"/>
      <c r="R1683" s="83"/>
    </row>
    <row r="1684" spans="1:18" s="82" customFormat="1">
      <c r="A1684" s="83"/>
      <c r="D1684" s="83"/>
      <c r="E1684" s="80"/>
      <c r="F1684" s="80"/>
      <c r="G1684" s="81"/>
      <c r="H1684" s="83"/>
      <c r="I1684" s="83"/>
      <c r="J1684" s="83"/>
      <c r="K1684" s="83"/>
      <c r="L1684" s="83"/>
      <c r="M1684" s="83"/>
      <c r="N1684" s="83"/>
      <c r="O1684" s="83"/>
      <c r="P1684" s="83"/>
      <c r="Q1684" s="83"/>
      <c r="R1684" s="83"/>
    </row>
    <row r="1685" spans="1:18" s="82" customFormat="1">
      <c r="A1685" s="83"/>
      <c r="D1685" s="83"/>
      <c r="E1685" s="80"/>
      <c r="F1685" s="80"/>
      <c r="G1685" s="81"/>
      <c r="H1685" s="83"/>
      <c r="I1685" s="83"/>
      <c r="J1685" s="83"/>
      <c r="K1685" s="83"/>
      <c r="L1685" s="83"/>
      <c r="M1685" s="83"/>
      <c r="N1685" s="83"/>
      <c r="O1685" s="83"/>
      <c r="P1685" s="83"/>
      <c r="Q1685" s="83"/>
      <c r="R1685" s="83"/>
    </row>
    <row r="1686" spans="1:18" s="82" customFormat="1">
      <c r="A1686" s="83"/>
      <c r="D1686" s="83"/>
      <c r="E1686" s="80"/>
      <c r="F1686" s="80"/>
      <c r="G1686" s="81"/>
      <c r="H1686" s="83"/>
      <c r="I1686" s="83"/>
      <c r="J1686" s="83"/>
      <c r="K1686" s="83"/>
      <c r="L1686" s="83"/>
      <c r="M1686" s="83"/>
      <c r="N1686" s="83"/>
      <c r="O1686" s="83"/>
      <c r="P1686" s="83"/>
      <c r="Q1686" s="83"/>
      <c r="R1686" s="83"/>
    </row>
    <row r="1687" spans="1:18" s="82" customFormat="1">
      <c r="A1687" s="83"/>
      <c r="D1687" s="83"/>
      <c r="E1687" s="80"/>
      <c r="F1687" s="80"/>
      <c r="G1687" s="81"/>
      <c r="H1687" s="83"/>
      <c r="I1687" s="83"/>
      <c r="J1687" s="83"/>
      <c r="K1687" s="83"/>
      <c r="L1687" s="83"/>
      <c r="M1687" s="83"/>
      <c r="N1687" s="83"/>
      <c r="O1687" s="83"/>
      <c r="P1687" s="83"/>
      <c r="Q1687" s="83"/>
      <c r="R1687" s="83"/>
    </row>
    <row r="1688" spans="1:18" s="82" customFormat="1">
      <c r="A1688" s="83"/>
      <c r="D1688" s="83"/>
      <c r="E1688" s="80"/>
      <c r="F1688" s="80"/>
      <c r="G1688" s="81"/>
      <c r="H1688" s="83"/>
      <c r="I1688" s="83"/>
      <c r="J1688" s="83"/>
      <c r="K1688" s="83"/>
      <c r="L1688" s="83"/>
      <c r="M1688" s="83"/>
      <c r="N1688" s="83"/>
      <c r="O1688" s="83"/>
      <c r="P1688" s="83"/>
      <c r="Q1688" s="83"/>
      <c r="R1688" s="83"/>
    </row>
    <row r="1689" spans="1:18" s="82" customFormat="1">
      <c r="A1689" s="83"/>
      <c r="D1689" s="83"/>
      <c r="E1689" s="80"/>
      <c r="F1689" s="80"/>
      <c r="G1689" s="81"/>
      <c r="H1689" s="83"/>
      <c r="I1689" s="83"/>
      <c r="J1689" s="83"/>
      <c r="K1689" s="83"/>
      <c r="L1689" s="83"/>
      <c r="M1689" s="83"/>
      <c r="N1689" s="83"/>
      <c r="O1689" s="83"/>
      <c r="P1689" s="83"/>
      <c r="Q1689" s="83"/>
      <c r="R1689" s="83"/>
    </row>
    <row r="1690" spans="1:18" s="82" customFormat="1">
      <c r="A1690" s="83"/>
      <c r="D1690" s="83"/>
      <c r="E1690" s="80"/>
      <c r="F1690" s="80"/>
      <c r="G1690" s="81"/>
      <c r="H1690" s="83"/>
      <c r="I1690" s="83"/>
      <c r="J1690" s="83"/>
      <c r="K1690" s="83"/>
      <c r="L1690" s="83"/>
      <c r="M1690" s="83"/>
      <c r="N1690" s="83"/>
      <c r="O1690" s="83"/>
      <c r="P1690" s="83"/>
      <c r="Q1690" s="83"/>
      <c r="R1690" s="83"/>
    </row>
    <row r="1691" spans="1:18" s="82" customFormat="1">
      <c r="A1691" s="83"/>
      <c r="D1691" s="83"/>
      <c r="E1691" s="80"/>
      <c r="F1691" s="80"/>
      <c r="G1691" s="81"/>
      <c r="H1691" s="83"/>
      <c r="I1691" s="83"/>
      <c r="J1691" s="83"/>
      <c r="K1691" s="83"/>
      <c r="L1691" s="83"/>
      <c r="M1691" s="83"/>
      <c r="N1691" s="83"/>
      <c r="O1691" s="83"/>
      <c r="P1691" s="83"/>
      <c r="Q1691" s="83"/>
      <c r="R1691" s="83"/>
    </row>
    <row r="1692" spans="1:18" s="82" customFormat="1">
      <c r="A1692" s="83"/>
      <c r="D1692" s="83"/>
      <c r="E1692" s="80"/>
      <c r="F1692" s="80"/>
      <c r="G1692" s="81"/>
      <c r="H1692" s="83"/>
      <c r="I1692" s="83"/>
      <c r="J1692" s="83"/>
      <c r="K1692" s="83"/>
      <c r="L1692" s="83"/>
      <c r="M1692" s="83"/>
      <c r="N1692" s="83"/>
      <c r="O1692" s="83"/>
      <c r="P1692" s="83"/>
      <c r="Q1692" s="83"/>
      <c r="R1692" s="83"/>
    </row>
    <row r="1693" spans="1:18" s="82" customFormat="1">
      <c r="A1693" s="83"/>
      <c r="D1693" s="83"/>
      <c r="E1693" s="80"/>
      <c r="F1693" s="80"/>
      <c r="G1693" s="81"/>
      <c r="H1693" s="83"/>
      <c r="I1693" s="83"/>
      <c r="J1693" s="83"/>
      <c r="K1693" s="83"/>
      <c r="L1693" s="83"/>
      <c r="M1693" s="83"/>
      <c r="N1693" s="83"/>
      <c r="O1693" s="83"/>
      <c r="P1693" s="83"/>
      <c r="Q1693" s="83"/>
      <c r="R1693" s="83"/>
    </row>
    <row r="1694" spans="1:18" s="82" customFormat="1">
      <c r="A1694" s="83"/>
      <c r="D1694" s="83"/>
      <c r="E1694" s="80"/>
      <c r="F1694" s="80"/>
      <c r="G1694" s="81"/>
      <c r="H1694" s="83"/>
      <c r="I1694" s="83"/>
      <c r="J1694" s="83"/>
      <c r="K1694" s="83"/>
      <c r="L1694" s="83"/>
      <c r="M1694" s="83"/>
      <c r="N1694" s="83"/>
      <c r="O1694" s="83"/>
      <c r="P1694" s="83"/>
      <c r="Q1694" s="83"/>
      <c r="R1694" s="83"/>
    </row>
    <row r="1695" spans="1:18" s="82" customFormat="1">
      <c r="A1695" s="83"/>
      <c r="D1695" s="83"/>
      <c r="E1695" s="80"/>
      <c r="F1695" s="80"/>
      <c r="G1695" s="81"/>
      <c r="H1695" s="83"/>
      <c r="I1695" s="83"/>
      <c r="J1695" s="83"/>
      <c r="K1695" s="83"/>
      <c r="L1695" s="83"/>
      <c r="M1695" s="83"/>
      <c r="N1695" s="83"/>
      <c r="O1695" s="83"/>
      <c r="P1695" s="83"/>
      <c r="Q1695" s="83"/>
      <c r="R1695" s="83"/>
    </row>
    <row r="1696" spans="1:18" s="82" customFormat="1">
      <c r="A1696" s="83"/>
      <c r="D1696" s="83"/>
      <c r="E1696" s="80"/>
      <c r="F1696" s="80"/>
      <c r="G1696" s="81"/>
      <c r="H1696" s="83"/>
      <c r="I1696" s="83"/>
      <c r="J1696" s="83"/>
      <c r="K1696" s="83"/>
      <c r="L1696" s="83"/>
      <c r="M1696" s="83"/>
      <c r="N1696" s="83"/>
      <c r="O1696" s="83"/>
      <c r="P1696" s="83"/>
      <c r="Q1696" s="83"/>
      <c r="R1696" s="83"/>
    </row>
    <row r="1697" spans="1:18" s="82" customFormat="1">
      <c r="A1697" s="83"/>
      <c r="D1697" s="83"/>
      <c r="E1697" s="80"/>
      <c r="F1697" s="80"/>
      <c r="G1697" s="81"/>
      <c r="H1697" s="83"/>
      <c r="I1697" s="83"/>
      <c r="J1697" s="83"/>
      <c r="K1697" s="83"/>
      <c r="L1697" s="83"/>
      <c r="M1697" s="83"/>
      <c r="N1697" s="83"/>
      <c r="O1697" s="83"/>
      <c r="P1697" s="83"/>
      <c r="Q1697" s="83"/>
      <c r="R1697" s="83"/>
    </row>
    <row r="1698" spans="1:18" s="82" customFormat="1">
      <c r="A1698" s="83"/>
      <c r="D1698" s="83"/>
      <c r="E1698" s="80"/>
      <c r="F1698" s="80"/>
      <c r="G1698" s="81"/>
      <c r="H1698" s="83"/>
      <c r="I1698" s="83"/>
      <c r="J1698" s="83"/>
      <c r="K1698" s="83"/>
      <c r="L1698" s="83"/>
      <c r="M1698" s="83"/>
      <c r="N1698" s="83"/>
      <c r="O1698" s="83"/>
      <c r="P1698" s="83"/>
      <c r="Q1698" s="83"/>
      <c r="R1698" s="83"/>
    </row>
    <row r="1699" spans="1:18" s="82" customFormat="1">
      <c r="A1699" s="83"/>
      <c r="D1699" s="83"/>
      <c r="E1699" s="80"/>
      <c r="F1699" s="80"/>
      <c r="G1699" s="81"/>
      <c r="H1699" s="83"/>
      <c r="I1699" s="83"/>
      <c r="J1699" s="83"/>
      <c r="K1699" s="83"/>
      <c r="L1699" s="83"/>
      <c r="M1699" s="83"/>
      <c r="N1699" s="83"/>
      <c r="O1699" s="83"/>
      <c r="P1699" s="83"/>
      <c r="Q1699" s="83"/>
      <c r="R1699" s="83"/>
    </row>
    <row r="1700" spans="1:18" s="82" customFormat="1">
      <c r="A1700" s="83"/>
      <c r="D1700" s="83"/>
      <c r="E1700" s="80"/>
      <c r="F1700" s="80"/>
      <c r="G1700" s="81"/>
      <c r="H1700" s="83"/>
      <c r="I1700" s="83"/>
      <c r="J1700" s="83"/>
      <c r="K1700" s="83"/>
      <c r="L1700" s="83"/>
      <c r="M1700" s="83"/>
      <c r="N1700" s="83"/>
      <c r="O1700" s="83"/>
      <c r="P1700" s="83"/>
      <c r="Q1700" s="83"/>
      <c r="R1700" s="83"/>
    </row>
    <row r="1701" spans="1:18" s="82" customFormat="1">
      <c r="A1701" s="83"/>
      <c r="D1701" s="83"/>
      <c r="E1701" s="80"/>
      <c r="F1701" s="80"/>
      <c r="G1701" s="81"/>
      <c r="H1701" s="83"/>
      <c r="I1701" s="83"/>
      <c r="J1701" s="83"/>
      <c r="K1701" s="83"/>
      <c r="L1701" s="83"/>
      <c r="M1701" s="83"/>
      <c r="N1701" s="83"/>
      <c r="O1701" s="83"/>
      <c r="P1701" s="83"/>
      <c r="Q1701" s="83"/>
      <c r="R1701" s="83"/>
    </row>
    <row r="1702" spans="1:18" s="82" customFormat="1">
      <c r="A1702" s="83"/>
      <c r="D1702" s="83"/>
      <c r="E1702" s="80"/>
      <c r="F1702" s="80"/>
      <c r="G1702" s="81"/>
      <c r="H1702" s="83"/>
      <c r="I1702" s="83"/>
      <c r="J1702" s="83"/>
      <c r="K1702" s="83"/>
      <c r="L1702" s="83"/>
      <c r="M1702" s="83"/>
      <c r="N1702" s="83"/>
      <c r="O1702" s="83"/>
      <c r="P1702" s="83"/>
      <c r="Q1702" s="83"/>
      <c r="R1702" s="83"/>
    </row>
    <row r="1703" spans="1:18" s="82" customFormat="1">
      <c r="A1703" s="83"/>
      <c r="D1703" s="83"/>
      <c r="E1703" s="80"/>
      <c r="F1703" s="80"/>
      <c r="G1703" s="81"/>
      <c r="H1703" s="83"/>
      <c r="I1703" s="83"/>
      <c r="J1703" s="83"/>
      <c r="K1703" s="83"/>
      <c r="L1703" s="83"/>
      <c r="M1703" s="83"/>
      <c r="N1703" s="83"/>
      <c r="O1703" s="83"/>
      <c r="P1703" s="83"/>
      <c r="Q1703" s="83"/>
      <c r="R1703" s="83"/>
    </row>
    <row r="1704" spans="1:18" s="82" customFormat="1">
      <c r="A1704" s="83"/>
      <c r="D1704" s="83"/>
      <c r="E1704" s="80"/>
      <c r="F1704" s="80"/>
      <c r="G1704" s="81"/>
      <c r="H1704" s="83"/>
      <c r="I1704" s="83"/>
      <c r="J1704" s="83"/>
      <c r="K1704" s="83"/>
      <c r="L1704" s="83"/>
      <c r="M1704" s="83"/>
      <c r="N1704" s="83"/>
      <c r="O1704" s="83"/>
      <c r="P1704" s="83"/>
      <c r="Q1704" s="83"/>
      <c r="R1704" s="83"/>
    </row>
    <row r="1705" spans="1:18" s="82" customFormat="1">
      <c r="A1705" s="83"/>
      <c r="D1705" s="83"/>
      <c r="E1705" s="80"/>
      <c r="F1705" s="80"/>
      <c r="G1705" s="81"/>
      <c r="H1705" s="83"/>
      <c r="I1705" s="83"/>
      <c r="J1705" s="83"/>
      <c r="K1705" s="83"/>
      <c r="L1705" s="83"/>
      <c r="M1705" s="83"/>
      <c r="N1705" s="83"/>
      <c r="O1705" s="83"/>
      <c r="P1705" s="83"/>
      <c r="Q1705" s="83"/>
      <c r="R1705" s="83"/>
    </row>
    <row r="1706" spans="1:18" s="82" customFormat="1">
      <c r="A1706" s="83"/>
      <c r="D1706" s="83"/>
      <c r="E1706" s="80"/>
      <c r="F1706" s="80"/>
      <c r="G1706" s="81"/>
      <c r="H1706" s="83"/>
      <c r="I1706" s="83"/>
      <c r="J1706" s="83"/>
      <c r="K1706" s="83"/>
      <c r="L1706" s="83"/>
      <c r="M1706" s="83"/>
      <c r="N1706" s="83"/>
      <c r="O1706" s="83"/>
      <c r="P1706" s="83"/>
      <c r="Q1706" s="83"/>
      <c r="R1706" s="83"/>
    </row>
    <row r="1707" spans="1:18" s="82" customFormat="1">
      <c r="A1707" s="83"/>
      <c r="D1707" s="83"/>
      <c r="E1707" s="80"/>
      <c r="F1707" s="80"/>
      <c r="G1707" s="81"/>
      <c r="H1707" s="83"/>
      <c r="I1707" s="83"/>
      <c r="J1707" s="83"/>
      <c r="K1707" s="83"/>
      <c r="L1707" s="83"/>
      <c r="M1707" s="83"/>
      <c r="N1707" s="83"/>
      <c r="O1707" s="83"/>
      <c r="P1707" s="83"/>
      <c r="Q1707" s="83"/>
      <c r="R1707" s="83"/>
    </row>
    <row r="1708" spans="1:18" s="82" customFormat="1">
      <c r="A1708" s="83"/>
      <c r="D1708" s="83"/>
      <c r="E1708" s="80"/>
      <c r="F1708" s="80"/>
      <c r="G1708" s="81"/>
      <c r="H1708" s="83"/>
      <c r="I1708" s="83"/>
      <c r="J1708" s="83"/>
      <c r="K1708" s="83"/>
      <c r="L1708" s="83"/>
      <c r="M1708" s="83"/>
      <c r="N1708" s="83"/>
      <c r="O1708" s="83"/>
      <c r="P1708" s="83"/>
      <c r="Q1708" s="83"/>
      <c r="R1708" s="83"/>
    </row>
    <row r="1709" spans="1:18" s="82" customFormat="1">
      <c r="A1709" s="83"/>
      <c r="D1709" s="83"/>
      <c r="E1709" s="80"/>
      <c r="F1709" s="80"/>
      <c r="G1709" s="81"/>
      <c r="H1709" s="83"/>
      <c r="I1709" s="83"/>
      <c r="J1709" s="83"/>
      <c r="K1709" s="83"/>
      <c r="L1709" s="83"/>
      <c r="M1709" s="83"/>
      <c r="N1709" s="83"/>
      <c r="O1709" s="83"/>
      <c r="P1709" s="83"/>
      <c r="Q1709" s="83"/>
      <c r="R1709" s="83"/>
    </row>
    <row r="1710" spans="1:18" s="82" customFormat="1">
      <c r="A1710" s="83"/>
      <c r="D1710" s="83"/>
      <c r="E1710" s="80"/>
      <c r="F1710" s="80"/>
      <c r="G1710" s="81"/>
      <c r="H1710" s="83"/>
      <c r="I1710" s="83"/>
      <c r="J1710" s="83"/>
      <c r="K1710" s="83"/>
      <c r="L1710" s="83"/>
      <c r="M1710" s="83"/>
      <c r="N1710" s="83"/>
      <c r="O1710" s="83"/>
      <c r="P1710" s="83"/>
      <c r="Q1710" s="83"/>
      <c r="R1710" s="83"/>
    </row>
    <row r="1711" spans="1:18" s="82" customFormat="1">
      <c r="A1711" s="83"/>
      <c r="D1711" s="83"/>
      <c r="E1711" s="80"/>
      <c r="F1711" s="80"/>
      <c r="G1711" s="81"/>
      <c r="H1711" s="83"/>
      <c r="I1711" s="83"/>
      <c r="J1711" s="83"/>
      <c r="K1711" s="83"/>
      <c r="L1711" s="83"/>
      <c r="M1711" s="83"/>
      <c r="N1711" s="83"/>
      <c r="O1711" s="83"/>
      <c r="P1711" s="83"/>
      <c r="Q1711" s="83"/>
      <c r="R1711" s="83"/>
    </row>
    <row r="1712" spans="1:18" s="82" customFormat="1">
      <c r="A1712" s="83"/>
      <c r="D1712" s="83"/>
      <c r="E1712" s="80"/>
      <c r="F1712" s="80"/>
      <c r="G1712" s="81"/>
      <c r="H1712" s="83"/>
      <c r="I1712" s="83"/>
      <c r="J1712" s="83"/>
      <c r="K1712" s="83"/>
      <c r="L1712" s="83"/>
      <c r="M1712" s="83"/>
      <c r="N1712" s="83"/>
      <c r="O1712" s="83"/>
      <c r="P1712" s="83"/>
      <c r="Q1712" s="83"/>
      <c r="R1712" s="83"/>
    </row>
    <row r="1713" spans="1:18" s="82" customFormat="1">
      <c r="A1713" s="83"/>
      <c r="D1713" s="83"/>
      <c r="E1713" s="80"/>
      <c r="F1713" s="80"/>
      <c r="G1713" s="81"/>
      <c r="H1713" s="83"/>
      <c r="I1713" s="83"/>
      <c r="J1713" s="83"/>
      <c r="K1713" s="83"/>
      <c r="L1713" s="83"/>
      <c r="M1713" s="83"/>
      <c r="N1713" s="83"/>
      <c r="O1713" s="83"/>
      <c r="P1713" s="83"/>
      <c r="Q1713" s="83"/>
      <c r="R1713" s="83"/>
    </row>
    <row r="1714" spans="1:18" s="82" customFormat="1">
      <c r="A1714" s="83"/>
      <c r="D1714" s="83"/>
      <c r="E1714" s="80"/>
      <c r="F1714" s="80"/>
      <c r="G1714" s="81"/>
      <c r="H1714" s="83"/>
      <c r="I1714" s="83"/>
      <c r="J1714" s="83"/>
      <c r="K1714" s="83"/>
      <c r="L1714" s="83"/>
      <c r="M1714" s="83"/>
      <c r="N1714" s="83"/>
      <c r="O1714" s="83"/>
      <c r="P1714" s="83"/>
      <c r="Q1714" s="83"/>
      <c r="R1714" s="83"/>
    </row>
    <row r="1715" spans="1:18" s="82" customFormat="1">
      <c r="A1715" s="83"/>
      <c r="D1715" s="83"/>
      <c r="E1715" s="80"/>
      <c r="F1715" s="80"/>
      <c r="G1715" s="81"/>
      <c r="H1715" s="83"/>
      <c r="I1715" s="83"/>
      <c r="J1715" s="83"/>
      <c r="K1715" s="83"/>
      <c r="L1715" s="83"/>
      <c r="M1715" s="83"/>
      <c r="N1715" s="83"/>
      <c r="O1715" s="83"/>
      <c r="P1715" s="83"/>
      <c r="Q1715" s="83"/>
      <c r="R1715" s="83"/>
    </row>
    <row r="1716" spans="1:18" s="82" customFormat="1">
      <c r="A1716" s="83"/>
      <c r="D1716" s="83"/>
      <c r="E1716" s="80"/>
      <c r="F1716" s="80"/>
      <c r="G1716" s="81"/>
      <c r="H1716" s="83"/>
      <c r="I1716" s="83"/>
      <c r="J1716" s="83"/>
      <c r="K1716" s="83"/>
      <c r="L1716" s="83"/>
      <c r="M1716" s="83"/>
      <c r="N1716" s="83"/>
      <c r="O1716" s="83"/>
      <c r="P1716" s="83"/>
      <c r="Q1716" s="83"/>
      <c r="R1716" s="83"/>
    </row>
    <row r="1717" spans="1:18" s="82" customFormat="1">
      <c r="A1717" s="83"/>
      <c r="D1717" s="83"/>
      <c r="E1717" s="80"/>
      <c r="F1717" s="80"/>
      <c r="G1717" s="81"/>
      <c r="H1717" s="83"/>
      <c r="I1717" s="83"/>
      <c r="J1717" s="83"/>
      <c r="K1717" s="83"/>
      <c r="L1717" s="83"/>
      <c r="M1717" s="83"/>
      <c r="N1717" s="83"/>
      <c r="O1717" s="83"/>
      <c r="P1717" s="83"/>
      <c r="Q1717" s="83"/>
      <c r="R1717" s="83"/>
    </row>
    <row r="1718" spans="1:18" s="82" customFormat="1">
      <c r="A1718" s="83"/>
      <c r="D1718" s="83"/>
      <c r="E1718" s="80"/>
      <c r="F1718" s="80"/>
      <c r="G1718" s="81"/>
      <c r="H1718" s="83"/>
      <c r="I1718" s="83"/>
      <c r="J1718" s="83"/>
      <c r="K1718" s="83"/>
      <c r="L1718" s="83"/>
      <c r="M1718" s="83"/>
      <c r="N1718" s="83"/>
      <c r="O1718" s="83"/>
      <c r="P1718" s="83"/>
      <c r="Q1718" s="83"/>
      <c r="R1718" s="83"/>
    </row>
    <row r="1719" spans="1:18" s="82" customFormat="1">
      <c r="A1719" s="83"/>
      <c r="D1719" s="83"/>
      <c r="E1719" s="80"/>
      <c r="F1719" s="80"/>
      <c r="G1719" s="81"/>
      <c r="H1719" s="83"/>
      <c r="I1719" s="83"/>
      <c r="J1719" s="83"/>
      <c r="K1719" s="83"/>
      <c r="L1719" s="83"/>
      <c r="M1719" s="83"/>
      <c r="N1719" s="83"/>
      <c r="O1719" s="83"/>
      <c r="P1719" s="83"/>
      <c r="Q1719" s="83"/>
      <c r="R1719" s="83"/>
    </row>
    <row r="1720" spans="1:18" s="82" customFormat="1">
      <c r="A1720" s="83"/>
      <c r="D1720" s="83"/>
      <c r="E1720" s="80"/>
      <c r="F1720" s="80"/>
      <c r="G1720" s="81"/>
      <c r="H1720" s="83"/>
      <c r="I1720" s="83"/>
      <c r="J1720" s="83"/>
      <c r="K1720" s="83"/>
      <c r="L1720" s="83"/>
      <c r="M1720" s="83"/>
      <c r="N1720" s="83"/>
      <c r="O1720" s="83"/>
      <c r="P1720" s="83"/>
      <c r="Q1720" s="83"/>
      <c r="R1720" s="83"/>
    </row>
    <row r="1721" spans="1:18" s="82" customFormat="1">
      <c r="A1721" s="83"/>
      <c r="D1721" s="83"/>
      <c r="E1721" s="80"/>
      <c r="F1721" s="80"/>
      <c r="G1721" s="81"/>
      <c r="H1721" s="83"/>
      <c r="I1721" s="83"/>
      <c r="J1721" s="83"/>
      <c r="K1721" s="83"/>
      <c r="L1721" s="83"/>
      <c r="M1721" s="83"/>
      <c r="N1721" s="83"/>
      <c r="O1721" s="83"/>
      <c r="P1721" s="83"/>
      <c r="Q1721" s="83"/>
      <c r="R1721" s="83"/>
    </row>
    <row r="1722" spans="1:18" s="82" customFormat="1">
      <c r="A1722" s="83"/>
      <c r="D1722" s="83"/>
      <c r="E1722" s="80"/>
      <c r="F1722" s="80"/>
      <c r="G1722" s="81"/>
      <c r="H1722" s="83"/>
      <c r="I1722" s="83"/>
      <c r="J1722" s="83"/>
      <c r="K1722" s="83"/>
      <c r="L1722" s="83"/>
      <c r="M1722" s="83"/>
      <c r="N1722" s="83"/>
      <c r="O1722" s="83"/>
      <c r="P1722" s="83"/>
      <c r="Q1722" s="83"/>
      <c r="R1722" s="83"/>
    </row>
    <row r="1723" spans="1:18" s="82" customFormat="1">
      <c r="A1723" s="83"/>
      <c r="D1723" s="83"/>
      <c r="E1723" s="80"/>
      <c r="F1723" s="80"/>
      <c r="G1723" s="81"/>
      <c r="H1723" s="83"/>
      <c r="I1723" s="83"/>
      <c r="J1723" s="83"/>
      <c r="K1723" s="83"/>
      <c r="L1723" s="83"/>
      <c r="M1723" s="83"/>
      <c r="N1723" s="83"/>
      <c r="O1723" s="83"/>
      <c r="P1723" s="83"/>
      <c r="Q1723" s="83"/>
      <c r="R1723" s="83"/>
    </row>
    <row r="1724" spans="1:18" s="82" customFormat="1">
      <c r="A1724" s="83"/>
      <c r="D1724" s="83"/>
      <c r="E1724" s="80"/>
      <c r="F1724" s="80"/>
      <c r="G1724" s="81"/>
      <c r="H1724" s="83"/>
      <c r="I1724" s="83"/>
      <c r="J1724" s="83"/>
      <c r="K1724" s="83"/>
      <c r="L1724" s="83"/>
      <c r="M1724" s="83"/>
      <c r="N1724" s="83"/>
      <c r="O1724" s="83"/>
      <c r="P1724" s="83"/>
      <c r="Q1724" s="83"/>
      <c r="R1724" s="83"/>
    </row>
    <row r="1725" spans="1:18" s="82" customFormat="1">
      <c r="A1725" s="83"/>
      <c r="D1725" s="83"/>
      <c r="E1725" s="80"/>
      <c r="F1725" s="80"/>
      <c r="G1725" s="81"/>
      <c r="H1725" s="83"/>
      <c r="I1725" s="83"/>
      <c r="J1725" s="83"/>
      <c r="K1725" s="83"/>
      <c r="L1725" s="83"/>
      <c r="M1725" s="83"/>
      <c r="N1725" s="83"/>
      <c r="O1725" s="83"/>
      <c r="P1725" s="83"/>
      <c r="Q1725" s="83"/>
      <c r="R1725" s="83"/>
    </row>
    <row r="1726" spans="1:18" s="82" customFormat="1">
      <c r="A1726" s="83"/>
      <c r="D1726" s="83"/>
      <c r="E1726" s="80"/>
      <c r="F1726" s="80"/>
      <c r="G1726" s="81"/>
      <c r="H1726" s="83"/>
      <c r="I1726" s="83"/>
      <c r="J1726" s="83"/>
      <c r="K1726" s="83"/>
      <c r="L1726" s="83"/>
      <c r="M1726" s="83"/>
      <c r="N1726" s="83"/>
      <c r="O1726" s="83"/>
      <c r="P1726" s="83"/>
      <c r="Q1726" s="83"/>
      <c r="R1726" s="83"/>
    </row>
    <row r="1727" spans="1:18" s="82" customFormat="1">
      <c r="A1727" s="83"/>
      <c r="D1727" s="83"/>
      <c r="E1727" s="80"/>
      <c r="F1727" s="80"/>
      <c r="G1727" s="81"/>
      <c r="H1727" s="83"/>
      <c r="I1727" s="83"/>
      <c r="J1727" s="83"/>
      <c r="K1727" s="83"/>
      <c r="L1727" s="83"/>
      <c r="M1727" s="83"/>
      <c r="N1727" s="83"/>
      <c r="O1727" s="83"/>
      <c r="P1727" s="83"/>
      <c r="Q1727" s="83"/>
      <c r="R1727" s="83"/>
    </row>
    <row r="1728" spans="1:18" s="82" customFormat="1">
      <c r="A1728" s="83"/>
      <c r="D1728" s="83"/>
      <c r="E1728" s="80"/>
      <c r="F1728" s="80"/>
      <c r="G1728" s="81"/>
      <c r="H1728" s="83"/>
      <c r="I1728" s="83"/>
      <c r="J1728" s="83"/>
      <c r="K1728" s="83"/>
      <c r="L1728" s="83"/>
      <c r="M1728" s="83"/>
      <c r="N1728" s="83"/>
      <c r="O1728" s="83"/>
      <c r="P1728" s="83"/>
      <c r="Q1728" s="83"/>
      <c r="R1728" s="83"/>
    </row>
    <row r="1729" spans="1:18" s="82" customFormat="1">
      <c r="A1729" s="83"/>
      <c r="D1729" s="83"/>
      <c r="E1729" s="80"/>
      <c r="F1729" s="80"/>
      <c r="G1729" s="81"/>
      <c r="H1729" s="83"/>
      <c r="I1729" s="83"/>
      <c r="J1729" s="83"/>
      <c r="K1729" s="83"/>
      <c r="L1729" s="83"/>
      <c r="M1729" s="83"/>
      <c r="N1729" s="83"/>
      <c r="O1729" s="83"/>
      <c r="P1729" s="83"/>
      <c r="Q1729" s="83"/>
      <c r="R1729" s="83"/>
    </row>
    <row r="1730" spans="1:18" s="82" customFormat="1">
      <c r="A1730" s="83"/>
      <c r="D1730" s="83"/>
      <c r="E1730" s="80"/>
      <c r="F1730" s="80"/>
      <c r="G1730" s="81"/>
      <c r="H1730" s="83"/>
      <c r="I1730" s="83"/>
      <c r="J1730" s="83"/>
      <c r="K1730" s="83"/>
      <c r="L1730" s="83"/>
      <c r="M1730" s="83"/>
      <c r="N1730" s="83"/>
      <c r="O1730" s="83"/>
      <c r="P1730" s="83"/>
      <c r="Q1730" s="83"/>
      <c r="R1730" s="83"/>
    </row>
    <row r="1731" spans="1:18" s="82" customFormat="1">
      <c r="A1731" s="83"/>
      <c r="D1731" s="83"/>
      <c r="E1731" s="80"/>
      <c r="F1731" s="80"/>
      <c r="G1731" s="81"/>
      <c r="H1731" s="83"/>
      <c r="I1731" s="83"/>
      <c r="J1731" s="83"/>
      <c r="K1731" s="83"/>
      <c r="L1731" s="83"/>
      <c r="M1731" s="83"/>
      <c r="N1731" s="83"/>
      <c r="O1731" s="83"/>
      <c r="P1731" s="83"/>
      <c r="Q1731" s="83"/>
      <c r="R1731" s="83"/>
    </row>
    <row r="1732" spans="1:18" s="82" customFormat="1">
      <c r="A1732" s="83"/>
      <c r="D1732" s="83"/>
      <c r="E1732" s="80"/>
      <c r="F1732" s="80"/>
      <c r="G1732" s="81"/>
      <c r="H1732" s="83"/>
      <c r="I1732" s="83"/>
      <c r="J1732" s="83"/>
      <c r="K1732" s="83"/>
      <c r="L1732" s="83"/>
      <c r="M1732" s="83"/>
      <c r="N1732" s="83"/>
      <c r="O1732" s="83"/>
      <c r="P1732" s="83"/>
      <c r="Q1732" s="83"/>
      <c r="R1732" s="83"/>
    </row>
    <row r="1733" spans="1:18" s="82" customFormat="1">
      <c r="A1733" s="83"/>
      <c r="D1733" s="83"/>
      <c r="E1733" s="80"/>
      <c r="F1733" s="80"/>
      <c r="G1733" s="81"/>
      <c r="H1733" s="83"/>
      <c r="I1733" s="83"/>
      <c r="J1733" s="83"/>
      <c r="K1733" s="83"/>
      <c r="L1733" s="83"/>
      <c r="M1733" s="83"/>
      <c r="N1733" s="83"/>
      <c r="O1733" s="83"/>
      <c r="P1733" s="83"/>
      <c r="Q1733" s="83"/>
      <c r="R1733" s="83"/>
    </row>
    <row r="1734" spans="1:18" s="82" customFormat="1">
      <c r="A1734" s="83"/>
      <c r="D1734" s="83"/>
      <c r="E1734" s="80"/>
      <c r="F1734" s="80"/>
      <c r="G1734" s="81"/>
      <c r="H1734" s="83"/>
      <c r="I1734" s="83"/>
      <c r="J1734" s="83"/>
      <c r="K1734" s="83"/>
      <c r="L1734" s="83"/>
      <c r="M1734" s="83"/>
      <c r="N1734" s="83"/>
      <c r="O1734" s="83"/>
      <c r="P1734" s="83"/>
      <c r="Q1734" s="83"/>
      <c r="R1734" s="83"/>
    </row>
    <row r="1735" spans="1:18" s="82" customFormat="1">
      <c r="A1735" s="83"/>
      <c r="D1735" s="83"/>
      <c r="E1735" s="80"/>
      <c r="F1735" s="80"/>
      <c r="G1735" s="81"/>
      <c r="H1735" s="83"/>
      <c r="I1735" s="83"/>
      <c r="J1735" s="83"/>
      <c r="K1735" s="83"/>
      <c r="L1735" s="83"/>
      <c r="M1735" s="83"/>
      <c r="N1735" s="83"/>
      <c r="O1735" s="83"/>
      <c r="P1735" s="83"/>
      <c r="Q1735" s="83"/>
      <c r="R1735" s="83"/>
    </row>
    <row r="1736" spans="1:18" s="82" customFormat="1">
      <c r="A1736" s="83"/>
      <c r="D1736" s="83"/>
      <c r="E1736" s="80"/>
      <c r="F1736" s="80"/>
      <c r="G1736" s="81"/>
      <c r="H1736" s="83"/>
      <c r="I1736" s="83"/>
      <c r="J1736" s="83"/>
      <c r="K1736" s="83"/>
      <c r="L1736" s="83"/>
      <c r="M1736" s="83"/>
      <c r="N1736" s="83"/>
      <c r="O1736" s="83"/>
      <c r="P1736" s="83"/>
      <c r="Q1736" s="83"/>
      <c r="R1736" s="83"/>
    </row>
    <row r="1737" spans="1:18" s="82" customFormat="1">
      <c r="A1737" s="83"/>
      <c r="D1737" s="83"/>
      <c r="E1737" s="80"/>
      <c r="F1737" s="80"/>
      <c r="G1737" s="81"/>
      <c r="H1737" s="83"/>
      <c r="I1737" s="83"/>
      <c r="J1737" s="83"/>
      <c r="K1737" s="83"/>
      <c r="L1737" s="83"/>
      <c r="M1737" s="83"/>
      <c r="N1737" s="83"/>
      <c r="O1737" s="83"/>
      <c r="P1737" s="83"/>
      <c r="Q1737" s="83"/>
      <c r="R1737" s="83"/>
    </row>
    <row r="1738" spans="1:18" s="82" customFormat="1">
      <c r="A1738" s="83"/>
      <c r="D1738" s="83"/>
      <c r="E1738" s="80"/>
      <c r="F1738" s="80"/>
      <c r="G1738" s="81"/>
      <c r="H1738" s="83"/>
      <c r="I1738" s="83"/>
      <c r="J1738" s="83"/>
      <c r="K1738" s="83"/>
      <c r="L1738" s="83"/>
      <c r="M1738" s="83"/>
      <c r="N1738" s="83"/>
      <c r="O1738" s="83"/>
      <c r="P1738" s="83"/>
      <c r="Q1738" s="83"/>
      <c r="R1738" s="83"/>
    </row>
    <row r="1739" spans="1:18" s="82" customFormat="1">
      <c r="A1739" s="83"/>
      <c r="D1739" s="83"/>
      <c r="E1739" s="80"/>
      <c r="F1739" s="80"/>
      <c r="G1739" s="81"/>
      <c r="H1739" s="83"/>
      <c r="I1739" s="83"/>
      <c r="J1739" s="83"/>
      <c r="K1739" s="83"/>
      <c r="L1739" s="83"/>
      <c r="M1739" s="83"/>
      <c r="N1739" s="83"/>
      <c r="O1739" s="83"/>
      <c r="P1739" s="83"/>
      <c r="Q1739" s="83"/>
      <c r="R1739" s="83"/>
    </row>
    <row r="1740" spans="1:18" s="82" customFormat="1">
      <c r="A1740" s="83"/>
      <c r="D1740" s="83"/>
      <c r="E1740" s="80"/>
      <c r="F1740" s="80"/>
      <c r="G1740" s="81"/>
      <c r="H1740" s="83"/>
      <c r="I1740" s="83"/>
      <c r="J1740" s="83"/>
      <c r="K1740" s="83"/>
      <c r="L1740" s="83"/>
      <c r="M1740" s="83"/>
      <c r="N1740" s="83"/>
      <c r="O1740" s="83"/>
      <c r="P1740" s="83"/>
      <c r="Q1740" s="83"/>
      <c r="R1740" s="83"/>
    </row>
    <row r="1741" spans="1:18" s="82" customFormat="1">
      <c r="A1741" s="83"/>
      <c r="D1741" s="83"/>
      <c r="E1741" s="80"/>
      <c r="F1741" s="80"/>
      <c r="G1741" s="81"/>
      <c r="H1741" s="83"/>
      <c r="I1741" s="83"/>
      <c r="J1741" s="83"/>
      <c r="K1741" s="83"/>
      <c r="L1741" s="83"/>
      <c r="M1741" s="83"/>
      <c r="N1741" s="83"/>
      <c r="O1741" s="83"/>
      <c r="P1741" s="83"/>
      <c r="Q1741" s="83"/>
      <c r="R1741" s="83"/>
    </row>
    <row r="1742" spans="1:18" s="82" customFormat="1">
      <c r="A1742" s="83"/>
      <c r="D1742" s="83"/>
      <c r="E1742" s="80"/>
      <c r="F1742" s="80"/>
      <c r="G1742" s="81"/>
      <c r="H1742" s="83"/>
      <c r="I1742" s="83"/>
      <c r="J1742" s="83"/>
      <c r="K1742" s="83"/>
      <c r="L1742" s="83"/>
      <c r="M1742" s="83"/>
      <c r="N1742" s="83"/>
      <c r="O1742" s="83"/>
      <c r="P1742" s="83"/>
      <c r="Q1742" s="83"/>
      <c r="R1742" s="83"/>
    </row>
    <row r="1743" spans="1:18" s="82" customFormat="1">
      <c r="A1743" s="83"/>
      <c r="D1743" s="83"/>
      <c r="E1743" s="80"/>
      <c r="F1743" s="80"/>
      <c r="G1743" s="81"/>
      <c r="H1743" s="83"/>
      <c r="I1743" s="83"/>
      <c r="J1743" s="83"/>
      <c r="K1743" s="83"/>
      <c r="L1743" s="83"/>
      <c r="M1743" s="83"/>
      <c r="N1743" s="83"/>
      <c r="O1743" s="83"/>
      <c r="P1743" s="83"/>
      <c r="Q1743" s="83"/>
      <c r="R1743" s="83"/>
    </row>
    <row r="1744" spans="1:18" s="82" customFormat="1">
      <c r="A1744" s="83"/>
      <c r="D1744" s="83"/>
      <c r="E1744" s="80"/>
      <c r="F1744" s="80"/>
      <c r="G1744" s="81"/>
      <c r="H1744" s="83"/>
      <c r="I1744" s="83"/>
      <c r="J1744" s="83"/>
      <c r="K1744" s="83"/>
      <c r="L1744" s="83"/>
      <c r="M1744" s="83"/>
      <c r="N1744" s="83"/>
      <c r="O1744" s="83"/>
      <c r="P1744" s="83"/>
      <c r="Q1744" s="83"/>
      <c r="R1744" s="83"/>
    </row>
    <row r="1745" spans="1:18" s="82" customFormat="1">
      <c r="A1745" s="83"/>
      <c r="D1745" s="83"/>
      <c r="E1745" s="80"/>
      <c r="F1745" s="80"/>
      <c r="G1745" s="81"/>
      <c r="H1745" s="83"/>
      <c r="I1745" s="83"/>
      <c r="J1745" s="83"/>
      <c r="K1745" s="83"/>
      <c r="L1745" s="83"/>
      <c r="M1745" s="83"/>
      <c r="N1745" s="83"/>
      <c r="O1745" s="83"/>
      <c r="P1745" s="83"/>
      <c r="Q1745" s="83"/>
      <c r="R1745" s="83"/>
    </row>
    <row r="1746" spans="1:18" s="82" customFormat="1">
      <c r="A1746" s="83"/>
      <c r="D1746" s="83"/>
      <c r="E1746" s="80"/>
      <c r="F1746" s="80"/>
      <c r="G1746" s="81"/>
      <c r="H1746" s="83"/>
      <c r="I1746" s="83"/>
      <c r="J1746" s="83"/>
      <c r="K1746" s="83"/>
      <c r="L1746" s="83"/>
      <c r="M1746" s="83"/>
      <c r="N1746" s="83"/>
      <c r="O1746" s="83"/>
      <c r="P1746" s="83"/>
      <c r="Q1746" s="83"/>
      <c r="R1746" s="83"/>
    </row>
    <row r="1747" spans="1:18" s="82" customFormat="1">
      <c r="A1747" s="83"/>
      <c r="D1747" s="83"/>
      <c r="E1747" s="80"/>
      <c r="F1747" s="80"/>
      <c r="G1747" s="81"/>
      <c r="H1747" s="83"/>
      <c r="I1747" s="83"/>
      <c r="J1747" s="83"/>
      <c r="K1747" s="83"/>
      <c r="L1747" s="83"/>
      <c r="M1747" s="83"/>
      <c r="N1747" s="83"/>
      <c r="O1747" s="83"/>
      <c r="P1747" s="83"/>
      <c r="Q1747" s="83"/>
      <c r="R1747" s="83"/>
    </row>
    <row r="1748" spans="1:18" s="82" customFormat="1">
      <c r="A1748" s="83"/>
      <c r="D1748" s="83"/>
      <c r="E1748" s="80"/>
      <c r="F1748" s="80"/>
      <c r="G1748" s="81"/>
      <c r="H1748" s="83"/>
      <c r="I1748" s="83"/>
      <c r="J1748" s="83"/>
      <c r="K1748" s="83"/>
      <c r="L1748" s="83"/>
      <c r="M1748" s="83"/>
      <c r="N1748" s="83"/>
      <c r="O1748" s="83"/>
      <c r="P1748" s="83"/>
      <c r="Q1748" s="83"/>
      <c r="R1748" s="83"/>
    </row>
    <row r="1749" spans="1:18" s="82" customFormat="1">
      <c r="A1749" s="83"/>
      <c r="D1749" s="83"/>
      <c r="E1749" s="80"/>
      <c r="F1749" s="80"/>
      <c r="G1749" s="81"/>
      <c r="H1749" s="83"/>
      <c r="I1749" s="83"/>
      <c r="J1749" s="83"/>
      <c r="K1749" s="83"/>
      <c r="L1749" s="83"/>
      <c r="M1749" s="83"/>
      <c r="N1749" s="83"/>
      <c r="O1749" s="83"/>
      <c r="P1749" s="83"/>
      <c r="Q1749" s="83"/>
      <c r="R1749" s="83"/>
    </row>
    <row r="1750" spans="1:18" s="82" customFormat="1">
      <c r="A1750" s="83"/>
      <c r="D1750" s="83"/>
      <c r="E1750" s="80"/>
      <c r="F1750" s="80"/>
      <c r="G1750" s="81"/>
      <c r="H1750" s="83"/>
      <c r="I1750" s="83"/>
      <c r="J1750" s="83"/>
      <c r="K1750" s="83"/>
      <c r="L1750" s="83"/>
      <c r="M1750" s="83"/>
      <c r="N1750" s="83"/>
      <c r="O1750" s="83"/>
      <c r="P1750" s="83"/>
      <c r="Q1750" s="83"/>
      <c r="R1750" s="83"/>
    </row>
    <row r="1751" spans="1:18" s="82" customFormat="1">
      <c r="A1751" s="83"/>
      <c r="D1751" s="83"/>
      <c r="E1751" s="80"/>
      <c r="F1751" s="80"/>
      <c r="G1751" s="81"/>
      <c r="H1751" s="83"/>
      <c r="I1751" s="83"/>
      <c r="J1751" s="83"/>
      <c r="K1751" s="83"/>
      <c r="L1751" s="83"/>
      <c r="M1751" s="83"/>
      <c r="N1751" s="83"/>
      <c r="O1751" s="83"/>
      <c r="P1751" s="83"/>
      <c r="Q1751" s="83"/>
      <c r="R1751" s="83"/>
    </row>
    <row r="1752" spans="1:18" s="82" customFormat="1">
      <c r="A1752" s="83"/>
      <c r="D1752" s="83"/>
      <c r="E1752" s="80"/>
      <c r="F1752" s="80"/>
      <c r="G1752" s="81"/>
      <c r="H1752" s="83"/>
      <c r="I1752" s="83"/>
      <c r="J1752" s="83"/>
      <c r="K1752" s="83"/>
      <c r="L1752" s="83"/>
      <c r="M1752" s="83"/>
      <c r="N1752" s="83"/>
      <c r="O1752" s="83"/>
      <c r="P1752" s="83"/>
      <c r="Q1752" s="83"/>
      <c r="R1752" s="83"/>
    </row>
    <row r="1753" spans="1:18" s="82" customFormat="1">
      <c r="A1753" s="83"/>
      <c r="D1753" s="83"/>
      <c r="E1753" s="80"/>
      <c r="F1753" s="80"/>
      <c r="G1753" s="81"/>
      <c r="H1753" s="83"/>
      <c r="I1753" s="83"/>
      <c r="J1753" s="83"/>
      <c r="K1753" s="83"/>
      <c r="L1753" s="83"/>
      <c r="M1753" s="83"/>
      <c r="N1753" s="83"/>
      <c r="O1753" s="83"/>
      <c r="P1753" s="83"/>
      <c r="Q1753" s="83"/>
      <c r="R1753" s="83"/>
    </row>
    <row r="1754" spans="1:18" s="82" customFormat="1">
      <c r="A1754" s="83"/>
      <c r="D1754" s="83"/>
      <c r="E1754" s="80"/>
      <c r="F1754" s="80"/>
      <c r="G1754" s="81"/>
      <c r="H1754" s="83"/>
      <c r="I1754" s="83"/>
      <c r="J1754" s="83"/>
      <c r="K1754" s="83"/>
      <c r="L1754" s="83"/>
      <c r="M1754" s="83"/>
      <c r="N1754" s="83"/>
      <c r="O1754" s="83"/>
      <c r="P1754" s="83"/>
      <c r="Q1754" s="83"/>
      <c r="R1754" s="83"/>
    </row>
    <row r="1755" spans="1:18" s="82" customFormat="1">
      <c r="A1755" s="83"/>
      <c r="D1755" s="83"/>
      <c r="E1755" s="80"/>
      <c r="F1755" s="80"/>
      <c r="G1755" s="81"/>
      <c r="H1755" s="83"/>
      <c r="I1755" s="83"/>
      <c r="J1755" s="83"/>
      <c r="K1755" s="83"/>
      <c r="L1755" s="83"/>
      <c r="M1755" s="83"/>
      <c r="N1755" s="83"/>
      <c r="O1755" s="83"/>
      <c r="P1755" s="83"/>
      <c r="Q1755" s="83"/>
      <c r="R1755" s="83"/>
    </row>
    <row r="1756" spans="1:18" s="82" customFormat="1">
      <c r="A1756" s="83"/>
      <c r="D1756" s="83"/>
      <c r="E1756" s="80"/>
      <c r="F1756" s="80"/>
      <c r="G1756" s="81"/>
      <c r="H1756" s="83"/>
      <c r="I1756" s="83"/>
      <c r="J1756" s="83"/>
      <c r="K1756" s="83"/>
      <c r="L1756" s="83"/>
      <c r="M1756" s="83"/>
      <c r="N1756" s="83"/>
      <c r="O1756" s="83"/>
      <c r="P1756" s="83"/>
      <c r="Q1756" s="83"/>
      <c r="R1756" s="83"/>
    </row>
    <row r="1757" spans="1:18" s="82" customFormat="1">
      <c r="A1757" s="83"/>
      <c r="D1757" s="83"/>
      <c r="E1757" s="80"/>
      <c r="F1757" s="80"/>
      <c r="G1757" s="81"/>
      <c r="H1757" s="83"/>
      <c r="I1757" s="83"/>
      <c r="J1757" s="83"/>
      <c r="K1757" s="83"/>
      <c r="L1757" s="83"/>
      <c r="M1757" s="83"/>
      <c r="N1757" s="83"/>
      <c r="O1757" s="83"/>
      <c r="P1757" s="83"/>
      <c r="Q1757" s="83"/>
      <c r="R1757" s="83"/>
    </row>
    <row r="1758" spans="1:18" s="82" customFormat="1">
      <c r="A1758" s="83"/>
      <c r="D1758" s="83"/>
      <c r="E1758" s="80"/>
      <c r="F1758" s="80"/>
      <c r="G1758" s="81"/>
      <c r="H1758" s="83"/>
      <c r="I1758" s="83"/>
      <c r="J1758" s="83"/>
      <c r="K1758" s="83"/>
      <c r="L1758" s="83"/>
      <c r="M1758" s="83"/>
      <c r="N1758" s="83"/>
      <c r="O1758" s="83"/>
      <c r="P1758" s="83"/>
      <c r="Q1758" s="83"/>
      <c r="R1758" s="83"/>
    </row>
    <row r="1759" spans="1:18" s="82" customFormat="1">
      <c r="A1759" s="83"/>
      <c r="D1759" s="83"/>
      <c r="E1759" s="80"/>
      <c r="F1759" s="80"/>
      <c r="G1759" s="81"/>
      <c r="H1759" s="83"/>
      <c r="I1759" s="83"/>
      <c r="J1759" s="83"/>
      <c r="K1759" s="83"/>
      <c r="L1759" s="83"/>
      <c r="M1759" s="83"/>
      <c r="N1759" s="83"/>
      <c r="O1759" s="83"/>
      <c r="P1759" s="83"/>
      <c r="Q1759" s="83"/>
      <c r="R1759" s="83"/>
    </row>
    <row r="1760" spans="1:18" s="82" customFormat="1">
      <c r="A1760" s="83"/>
      <c r="D1760" s="83"/>
      <c r="E1760" s="80"/>
      <c r="F1760" s="80"/>
      <c r="G1760" s="81"/>
      <c r="H1760" s="83"/>
      <c r="I1760" s="83"/>
      <c r="J1760" s="83"/>
      <c r="K1760" s="83"/>
      <c r="L1760" s="83"/>
      <c r="M1760" s="83"/>
      <c r="N1760" s="83"/>
      <c r="O1760" s="83"/>
      <c r="P1760" s="83"/>
      <c r="Q1760" s="83"/>
      <c r="R1760" s="83"/>
    </row>
    <row r="1761" spans="1:18" s="82" customFormat="1">
      <c r="A1761" s="83"/>
      <c r="D1761" s="83"/>
      <c r="E1761" s="80"/>
      <c r="F1761" s="80"/>
      <c r="G1761" s="81"/>
      <c r="H1761" s="83"/>
      <c r="I1761" s="83"/>
      <c r="J1761" s="83"/>
      <c r="K1761" s="83"/>
      <c r="L1761" s="83"/>
      <c r="M1761" s="83"/>
      <c r="N1761" s="83"/>
      <c r="O1761" s="83"/>
      <c r="P1761" s="83"/>
      <c r="Q1761" s="83"/>
      <c r="R1761" s="83"/>
    </row>
    <row r="1762" spans="1:18" s="82" customFormat="1">
      <c r="A1762" s="83"/>
      <c r="D1762" s="83"/>
      <c r="E1762" s="80"/>
      <c r="F1762" s="80"/>
      <c r="G1762" s="81"/>
      <c r="H1762" s="83"/>
      <c r="I1762" s="83"/>
      <c r="J1762" s="83"/>
      <c r="K1762" s="83"/>
      <c r="L1762" s="83"/>
      <c r="M1762" s="83"/>
      <c r="N1762" s="83"/>
      <c r="O1762" s="83"/>
      <c r="P1762" s="83"/>
      <c r="Q1762" s="83"/>
      <c r="R1762" s="83"/>
    </row>
    <row r="1763" spans="1:18" s="82" customFormat="1">
      <c r="A1763" s="83"/>
      <c r="D1763" s="83"/>
      <c r="E1763" s="80"/>
      <c r="F1763" s="80"/>
      <c r="G1763" s="81"/>
      <c r="H1763" s="83"/>
      <c r="I1763" s="83"/>
      <c r="J1763" s="83"/>
      <c r="K1763" s="83"/>
      <c r="L1763" s="83"/>
      <c r="M1763" s="83"/>
      <c r="N1763" s="83"/>
      <c r="O1763" s="83"/>
      <c r="P1763" s="83"/>
      <c r="Q1763" s="83"/>
      <c r="R1763" s="83"/>
    </row>
    <row r="1764" spans="1:18" s="82" customFormat="1">
      <c r="A1764" s="83"/>
      <c r="D1764" s="83"/>
      <c r="E1764" s="80"/>
      <c r="F1764" s="80"/>
      <c r="G1764" s="81"/>
      <c r="H1764" s="83"/>
      <c r="I1764" s="83"/>
      <c r="J1764" s="83"/>
      <c r="K1764" s="83"/>
      <c r="L1764" s="83"/>
      <c r="M1764" s="83"/>
      <c r="N1764" s="83"/>
      <c r="O1764" s="83"/>
      <c r="P1764" s="83"/>
      <c r="Q1764" s="83"/>
      <c r="R1764" s="83"/>
    </row>
    <row r="1765" spans="1:18" s="82" customFormat="1">
      <c r="A1765" s="83"/>
      <c r="D1765" s="83"/>
      <c r="E1765" s="80"/>
      <c r="F1765" s="80"/>
      <c r="G1765" s="81"/>
      <c r="H1765" s="83"/>
      <c r="I1765" s="83"/>
      <c r="J1765" s="83"/>
      <c r="K1765" s="83"/>
      <c r="L1765" s="83"/>
      <c r="M1765" s="83"/>
      <c r="N1765" s="83"/>
      <c r="O1765" s="83"/>
      <c r="P1765" s="83"/>
      <c r="Q1765" s="83"/>
      <c r="R1765" s="83"/>
    </row>
    <row r="1766" spans="1:18" s="82" customFormat="1">
      <c r="A1766" s="83"/>
      <c r="D1766" s="83"/>
      <c r="E1766" s="80"/>
      <c r="F1766" s="80"/>
      <c r="G1766" s="81"/>
      <c r="H1766" s="83"/>
      <c r="I1766" s="83"/>
      <c r="J1766" s="83"/>
      <c r="K1766" s="83"/>
      <c r="L1766" s="83"/>
      <c r="M1766" s="83"/>
      <c r="N1766" s="83"/>
      <c r="O1766" s="83"/>
      <c r="P1766" s="83"/>
      <c r="Q1766" s="83"/>
      <c r="R1766" s="83"/>
    </row>
    <row r="1767" spans="1:18" s="82" customFormat="1">
      <c r="A1767" s="83"/>
      <c r="D1767" s="83"/>
      <c r="E1767" s="80"/>
      <c r="F1767" s="80"/>
      <c r="G1767" s="81"/>
      <c r="H1767" s="83"/>
      <c r="I1767" s="83"/>
      <c r="J1767" s="83"/>
      <c r="K1767" s="83"/>
      <c r="L1767" s="83"/>
      <c r="M1767" s="83"/>
      <c r="N1767" s="83"/>
      <c r="O1767" s="83"/>
      <c r="P1767" s="83"/>
      <c r="Q1767" s="83"/>
      <c r="R1767" s="83"/>
    </row>
    <row r="1768" spans="1:18" s="82" customFormat="1">
      <c r="A1768" s="83"/>
      <c r="D1768" s="83"/>
      <c r="E1768" s="80"/>
      <c r="F1768" s="80"/>
      <c r="G1768" s="81"/>
      <c r="H1768" s="83"/>
      <c r="I1768" s="83"/>
      <c r="J1768" s="83"/>
      <c r="K1768" s="83"/>
      <c r="L1768" s="83"/>
      <c r="M1768" s="83"/>
      <c r="N1768" s="83"/>
      <c r="O1768" s="83"/>
      <c r="P1768" s="83"/>
      <c r="Q1768" s="83"/>
      <c r="R1768" s="83"/>
    </row>
    <row r="1769" spans="1:18" s="82" customFormat="1">
      <c r="A1769" s="83"/>
      <c r="D1769" s="83"/>
      <c r="E1769" s="80"/>
      <c r="F1769" s="80"/>
      <c r="G1769" s="81"/>
      <c r="H1769" s="83"/>
      <c r="I1769" s="83"/>
      <c r="J1769" s="83"/>
      <c r="K1769" s="83"/>
      <c r="L1769" s="83"/>
      <c r="M1769" s="83"/>
      <c r="N1769" s="83"/>
      <c r="O1769" s="83"/>
      <c r="P1769" s="83"/>
      <c r="Q1769" s="83"/>
      <c r="R1769" s="83"/>
    </row>
    <row r="1770" spans="1:18" s="82" customFormat="1">
      <c r="A1770" s="83"/>
      <c r="D1770" s="83"/>
      <c r="E1770" s="80"/>
      <c r="F1770" s="80"/>
      <c r="G1770" s="81"/>
      <c r="H1770" s="83"/>
      <c r="I1770" s="83"/>
      <c r="J1770" s="83"/>
      <c r="K1770" s="83"/>
      <c r="L1770" s="83"/>
      <c r="M1770" s="83"/>
      <c r="N1770" s="83"/>
      <c r="O1770" s="83"/>
      <c r="P1770" s="83"/>
      <c r="Q1770" s="83"/>
      <c r="R1770" s="83"/>
    </row>
    <row r="1771" spans="1:18" s="82" customFormat="1">
      <c r="A1771" s="83"/>
      <c r="D1771" s="83"/>
      <c r="E1771" s="80"/>
      <c r="F1771" s="80"/>
      <c r="G1771" s="81"/>
      <c r="H1771" s="83"/>
      <c r="I1771" s="83"/>
      <c r="J1771" s="83"/>
      <c r="K1771" s="83"/>
      <c r="L1771" s="83"/>
      <c r="M1771" s="83"/>
      <c r="N1771" s="83"/>
      <c r="O1771" s="83"/>
      <c r="P1771" s="83"/>
      <c r="Q1771" s="83"/>
      <c r="R1771" s="83"/>
    </row>
    <row r="1772" spans="1:18" s="82" customFormat="1">
      <c r="A1772" s="83"/>
      <c r="D1772" s="83"/>
      <c r="E1772" s="80"/>
      <c r="F1772" s="80"/>
      <c r="G1772" s="81"/>
      <c r="H1772" s="83"/>
      <c r="I1772" s="83"/>
      <c r="J1772" s="83"/>
      <c r="K1772" s="83"/>
      <c r="L1772" s="83"/>
      <c r="M1772" s="83"/>
      <c r="N1772" s="83"/>
      <c r="O1772" s="83"/>
      <c r="P1772" s="83"/>
      <c r="Q1772" s="83"/>
      <c r="R1772" s="83"/>
    </row>
    <row r="1773" spans="1:18" s="82" customFormat="1">
      <c r="A1773" s="83"/>
      <c r="D1773" s="83"/>
      <c r="E1773" s="80"/>
      <c r="F1773" s="80"/>
      <c r="G1773" s="81"/>
      <c r="H1773" s="83"/>
      <c r="I1773" s="83"/>
      <c r="J1773" s="83"/>
      <c r="K1773" s="83"/>
      <c r="L1773" s="83"/>
      <c r="M1773" s="83"/>
      <c r="N1773" s="83"/>
      <c r="O1773" s="83"/>
      <c r="P1773" s="83"/>
      <c r="Q1773" s="83"/>
      <c r="R1773" s="83"/>
    </row>
    <row r="1774" spans="1:18" s="82" customFormat="1">
      <c r="A1774" s="83"/>
      <c r="D1774" s="83"/>
      <c r="E1774" s="80"/>
      <c r="F1774" s="80"/>
      <c r="G1774" s="81"/>
      <c r="H1774" s="83"/>
      <c r="I1774" s="83"/>
      <c r="J1774" s="83"/>
      <c r="K1774" s="83"/>
      <c r="L1774" s="83"/>
      <c r="M1774" s="83"/>
      <c r="N1774" s="83"/>
      <c r="O1774" s="83"/>
      <c r="P1774" s="83"/>
      <c r="Q1774" s="83"/>
      <c r="R1774" s="83"/>
    </row>
    <row r="1775" spans="1:18" s="82" customFormat="1">
      <c r="A1775" s="83"/>
      <c r="D1775" s="83"/>
      <c r="E1775" s="80"/>
      <c r="F1775" s="80"/>
      <c r="G1775" s="81"/>
      <c r="H1775" s="83"/>
      <c r="I1775" s="83"/>
      <c r="J1775" s="83"/>
      <c r="K1775" s="83"/>
      <c r="L1775" s="83"/>
      <c r="M1775" s="83"/>
      <c r="N1775" s="83"/>
      <c r="O1775" s="83"/>
      <c r="P1775" s="83"/>
      <c r="Q1775" s="83"/>
      <c r="R1775" s="83"/>
    </row>
    <row r="1776" spans="1:18" s="82" customFormat="1">
      <c r="A1776" s="83"/>
      <c r="D1776" s="83"/>
      <c r="E1776" s="80"/>
      <c r="F1776" s="80"/>
      <c r="G1776" s="81"/>
      <c r="H1776" s="83"/>
      <c r="I1776" s="83"/>
      <c r="J1776" s="83"/>
      <c r="K1776" s="83"/>
      <c r="L1776" s="83"/>
      <c r="M1776" s="83"/>
      <c r="N1776" s="83"/>
      <c r="O1776" s="83"/>
      <c r="P1776" s="83"/>
      <c r="Q1776" s="83"/>
      <c r="R1776" s="83"/>
    </row>
    <row r="1777" spans="1:18" s="82" customFormat="1">
      <c r="A1777" s="83"/>
      <c r="D1777" s="83"/>
      <c r="E1777" s="80"/>
      <c r="F1777" s="80"/>
      <c r="G1777" s="81"/>
      <c r="H1777" s="83"/>
      <c r="I1777" s="83"/>
      <c r="J1777" s="83"/>
      <c r="K1777" s="83"/>
      <c r="L1777" s="83"/>
      <c r="M1777" s="83"/>
      <c r="N1777" s="83"/>
      <c r="O1777" s="83"/>
      <c r="P1777" s="83"/>
      <c r="Q1777" s="83"/>
      <c r="R1777" s="83"/>
    </row>
    <row r="1778" spans="1:18" s="82" customFormat="1">
      <c r="A1778" s="83"/>
      <c r="D1778" s="83"/>
      <c r="E1778" s="80"/>
      <c r="F1778" s="80"/>
      <c r="G1778" s="81"/>
      <c r="H1778" s="83"/>
      <c r="I1778" s="83"/>
      <c r="J1778" s="83"/>
      <c r="K1778" s="83"/>
      <c r="L1778" s="83"/>
      <c r="M1778" s="83"/>
      <c r="N1778" s="83"/>
      <c r="O1778" s="83"/>
      <c r="P1778" s="83"/>
      <c r="Q1778" s="83"/>
      <c r="R1778" s="83"/>
    </row>
    <row r="1779" spans="1:18" s="82" customFormat="1">
      <c r="A1779" s="83"/>
      <c r="D1779" s="83"/>
      <c r="E1779" s="80"/>
      <c r="F1779" s="80"/>
      <c r="G1779" s="81"/>
      <c r="H1779" s="83"/>
      <c r="I1779" s="83"/>
      <c r="J1779" s="83"/>
      <c r="K1779" s="83"/>
      <c r="L1779" s="83"/>
      <c r="M1779" s="83"/>
      <c r="N1779" s="83"/>
      <c r="O1779" s="83"/>
      <c r="P1779" s="83"/>
      <c r="Q1779" s="83"/>
      <c r="R1779" s="83"/>
    </row>
    <row r="1780" spans="1:18" s="82" customFormat="1">
      <c r="A1780" s="83"/>
      <c r="D1780" s="83"/>
      <c r="E1780" s="80"/>
      <c r="F1780" s="80"/>
      <c r="G1780" s="81"/>
      <c r="H1780" s="83"/>
      <c r="I1780" s="83"/>
      <c r="J1780" s="83"/>
      <c r="K1780" s="83"/>
      <c r="L1780" s="83"/>
      <c r="M1780" s="83"/>
      <c r="N1780" s="83"/>
      <c r="O1780" s="83"/>
      <c r="P1780" s="83"/>
      <c r="Q1780" s="83"/>
      <c r="R1780" s="83"/>
    </row>
    <row r="1781" spans="1:18" s="82" customFormat="1">
      <c r="A1781" s="83"/>
      <c r="D1781" s="83"/>
      <c r="E1781" s="80"/>
      <c r="F1781" s="80"/>
      <c r="G1781" s="81"/>
      <c r="H1781" s="83"/>
      <c r="I1781" s="83"/>
      <c r="J1781" s="83"/>
      <c r="K1781" s="83"/>
      <c r="L1781" s="83"/>
      <c r="M1781" s="83"/>
      <c r="N1781" s="83"/>
      <c r="O1781" s="83"/>
      <c r="P1781" s="83"/>
      <c r="Q1781" s="83"/>
      <c r="R1781" s="83"/>
    </row>
    <row r="1782" spans="1:18" s="82" customFormat="1">
      <c r="A1782" s="83"/>
      <c r="D1782" s="83"/>
      <c r="E1782" s="80"/>
      <c r="F1782" s="80"/>
      <c r="G1782" s="81"/>
      <c r="H1782" s="83"/>
      <c r="I1782" s="83"/>
      <c r="J1782" s="83"/>
      <c r="K1782" s="83"/>
      <c r="L1782" s="83"/>
      <c r="M1782" s="83"/>
      <c r="N1782" s="83"/>
      <c r="O1782" s="83"/>
      <c r="P1782" s="83"/>
      <c r="Q1782" s="83"/>
      <c r="R1782" s="83"/>
    </row>
    <row r="1783" spans="1:18" s="82" customFormat="1">
      <c r="A1783" s="83"/>
      <c r="D1783" s="83"/>
      <c r="E1783" s="80"/>
      <c r="F1783" s="80"/>
      <c r="G1783" s="81"/>
      <c r="H1783" s="83"/>
      <c r="I1783" s="83"/>
      <c r="J1783" s="83"/>
      <c r="K1783" s="83"/>
      <c r="L1783" s="83"/>
      <c r="M1783" s="83"/>
      <c r="N1783" s="83"/>
      <c r="O1783" s="83"/>
      <c r="P1783" s="83"/>
      <c r="Q1783" s="83"/>
      <c r="R1783" s="83"/>
    </row>
    <row r="1784" spans="1:18" s="82" customFormat="1">
      <c r="A1784" s="83"/>
      <c r="D1784" s="83"/>
      <c r="E1784" s="80"/>
      <c r="F1784" s="80"/>
      <c r="G1784" s="81"/>
      <c r="H1784" s="83"/>
      <c r="I1784" s="83"/>
      <c r="J1784" s="83"/>
      <c r="K1784" s="83"/>
      <c r="L1784" s="83"/>
      <c r="M1784" s="83"/>
      <c r="N1784" s="83"/>
      <c r="O1784" s="83"/>
      <c r="P1784" s="83"/>
      <c r="Q1784" s="83"/>
      <c r="R1784" s="83"/>
    </row>
    <row r="1785" spans="1:18" s="82" customFormat="1">
      <c r="A1785" s="83"/>
      <c r="D1785" s="83"/>
      <c r="E1785" s="80"/>
      <c r="F1785" s="80"/>
      <c r="G1785" s="81"/>
      <c r="H1785" s="83"/>
      <c r="I1785" s="83"/>
      <c r="J1785" s="83"/>
      <c r="K1785" s="83"/>
      <c r="L1785" s="83"/>
      <c r="M1785" s="83"/>
      <c r="N1785" s="83"/>
      <c r="O1785" s="83"/>
      <c r="P1785" s="83"/>
      <c r="Q1785" s="83"/>
      <c r="R1785" s="83"/>
    </row>
    <row r="1786" spans="1:18" s="82" customFormat="1">
      <c r="A1786" s="83"/>
      <c r="D1786" s="83"/>
      <c r="E1786" s="80"/>
      <c r="F1786" s="80"/>
      <c r="G1786" s="81"/>
      <c r="H1786" s="83"/>
      <c r="I1786" s="83"/>
      <c r="J1786" s="83"/>
      <c r="K1786" s="83"/>
      <c r="L1786" s="83"/>
      <c r="M1786" s="83"/>
      <c r="N1786" s="83"/>
      <c r="O1786" s="83"/>
      <c r="P1786" s="83"/>
      <c r="Q1786" s="83"/>
      <c r="R1786" s="83"/>
    </row>
    <row r="1787" spans="1:18" s="82" customFormat="1">
      <c r="A1787" s="83"/>
      <c r="D1787" s="83"/>
      <c r="E1787" s="80"/>
      <c r="F1787" s="80"/>
      <c r="G1787" s="81"/>
      <c r="H1787" s="83"/>
      <c r="I1787" s="83"/>
      <c r="J1787" s="83"/>
      <c r="K1787" s="83"/>
      <c r="L1787" s="83"/>
      <c r="M1787" s="83"/>
      <c r="N1787" s="83"/>
      <c r="O1787" s="83"/>
      <c r="P1787" s="83"/>
      <c r="Q1787" s="83"/>
      <c r="R1787" s="83"/>
    </row>
    <row r="1788" spans="1:18" s="82" customFormat="1">
      <c r="A1788" s="83"/>
      <c r="D1788" s="83"/>
      <c r="E1788" s="80"/>
      <c r="F1788" s="80"/>
      <c r="G1788" s="81"/>
      <c r="H1788" s="83"/>
      <c r="I1788" s="83"/>
      <c r="J1788" s="83"/>
      <c r="K1788" s="83"/>
      <c r="L1788" s="83"/>
      <c r="M1788" s="83"/>
      <c r="N1788" s="83"/>
      <c r="O1788" s="83"/>
      <c r="P1788" s="83"/>
      <c r="Q1788" s="83"/>
      <c r="R1788" s="83"/>
    </row>
    <row r="1789" spans="1:18" s="82" customFormat="1">
      <c r="A1789" s="83"/>
      <c r="D1789" s="83"/>
      <c r="E1789" s="80"/>
      <c r="F1789" s="80"/>
      <c r="G1789" s="81"/>
      <c r="H1789" s="83"/>
      <c r="I1789" s="83"/>
      <c r="J1789" s="83"/>
      <c r="K1789" s="83"/>
      <c r="L1789" s="83"/>
      <c r="M1789" s="83"/>
      <c r="N1789" s="83"/>
      <c r="O1789" s="83"/>
      <c r="P1789" s="83"/>
      <c r="Q1789" s="83"/>
      <c r="R1789" s="83"/>
    </row>
    <row r="1790" spans="1:18" s="82" customFormat="1">
      <c r="A1790" s="83"/>
      <c r="D1790" s="83"/>
      <c r="E1790" s="80"/>
      <c r="F1790" s="80"/>
      <c r="G1790" s="81"/>
      <c r="H1790" s="83"/>
      <c r="I1790" s="83"/>
      <c r="J1790" s="83"/>
      <c r="K1790" s="83"/>
      <c r="L1790" s="83"/>
      <c r="M1790" s="83"/>
      <c r="N1790" s="83"/>
      <c r="O1790" s="83"/>
      <c r="P1790" s="83"/>
      <c r="Q1790" s="83"/>
      <c r="R1790" s="83"/>
    </row>
    <row r="1791" spans="1:18" s="82" customFormat="1">
      <c r="A1791" s="83"/>
      <c r="D1791" s="83"/>
      <c r="E1791" s="80"/>
      <c r="F1791" s="80"/>
      <c r="G1791" s="81"/>
      <c r="H1791" s="83"/>
      <c r="I1791" s="83"/>
      <c r="J1791" s="83"/>
      <c r="K1791" s="83"/>
      <c r="L1791" s="83"/>
      <c r="M1791" s="83"/>
      <c r="N1791" s="83"/>
      <c r="O1791" s="83"/>
      <c r="P1791" s="83"/>
      <c r="Q1791" s="83"/>
      <c r="R1791" s="83"/>
    </row>
    <row r="1792" spans="1:18" s="82" customFormat="1">
      <c r="A1792" s="83"/>
      <c r="D1792" s="83"/>
      <c r="E1792" s="80"/>
      <c r="F1792" s="80"/>
      <c r="G1792" s="81"/>
      <c r="H1792" s="83"/>
      <c r="I1792" s="83"/>
      <c r="J1792" s="83"/>
      <c r="K1792" s="83"/>
      <c r="L1792" s="83"/>
      <c r="M1792" s="83"/>
      <c r="N1792" s="83"/>
      <c r="O1792" s="83"/>
      <c r="P1792" s="83"/>
      <c r="Q1792" s="83"/>
      <c r="R1792" s="83"/>
    </row>
    <row r="1793" spans="1:18" s="82" customFormat="1">
      <c r="A1793" s="83"/>
      <c r="D1793" s="83"/>
      <c r="E1793" s="80"/>
      <c r="F1793" s="80"/>
      <c r="G1793" s="81"/>
      <c r="H1793" s="83"/>
      <c r="I1793" s="83"/>
      <c r="J1793" s="83"/>
      <c r="K1793" s="83"/>
      <c r="L1793" s="83"/>
      <c r="M1793" s="83"/>
      <c r="N1793" s="83"/>
      <c r="O1793" s="83"/>
      <c r="P1793" s="83"/>
      <c r="Q1793" s="83"/>
      <c r="R1793" s="83"/>
    </row>
    <row r="1794" spans="1:18" s="82" customFormat="1">
      <c r="A1794" s="83"/>
      <c r="D1794" s="83"/>
      <c r="E1794" s="80"/>
      <c r="F1794" s="80"/>
      <c r="G1794" s="81"/>
      <c r="H1794" s="83"/>
      <c r="I1794" s="83"/>
      <c r="J1794" s="83"/>
      <c r="K1794" s="83"/>
      <c r="L1794" s="83"/>
      <c r="M1794" s="83"/>
      <c r="N1794" s="83"/>
      <c r="O1794" s="83"/>
      <c r="P1794" s="83"/>
      <c r="Q1794" s="83"/>
      <c r="R1794" s="83"/>
    </row>
    <row r="1795" spans="1:18" s="82" customFormat="1">
      <c r="A1795" s="83"/>
      <c r="D1795" s="83"/>
      <c r="E1795" s="80"/>
      <c r="F1795" s="80"/>
      <c r="G1795" s="81"/>
      <c r="H1795" s="83"/>
      <c r="I1795" s="83"/>
      <c r="J1795" s="83"/>
      <c r="K1795" s="83"/>
      <c r="L1795" s="83"/>
      <c r="M1795" s="83"/>
      <c r="N1795" s="83"/>
      <c r="O1795" s="83"/>
      <c r="P1795" s="83"/>
      <c r="Q1795" s="83"/>
      <c r="R1795" s="83"/>
    </row>
    <row r="1796" spans="1:18" s="82" customFormat="1">
      <c r="A1796" s="83"/>
      <c r="D1796" s="83"/>
      <c r="E1796" s="80"/>
      <c r="F1796" s="80"/>
      <c r="G1796" s="81"/>
      <c r="H1796" s="83"/>
      <c r="I1796" s="83"/>
      <c r="J1796" s="83"/>
      <c r="K1796" s="83"/>
      <c r="L1796" s="83"/>
      <c r="M1796" s="83"/>
      <c r="N1796" s="83"/>
      <c r="O1796" s="83"/>
      <c r="P1796" s="83"/>
      <c r="Q1796" s="83"/>
      <c r="R1796" s="83"/>
    </row>
    <row r="1797" spans="1:18" s="82" customFormat="1">
      <c r="A1797" s="83"/>
      <c r="D1797" s="83"/>
      <c r="E1797" s="80"/>
      <c r="F1797" s="80"/>
      <c r="G1797" s="81"/>
      <c r="H1797" s="83"/>
      <c r="I1797" s="83"/>
      <c r="J1797" s="83"/>
      <c r="K1797" s="83"/>
      <c r="L1797" s="83"/>
      <c r="M1797" s="83"/>
      <c r="N1797" s="83"/>
      <c r="O1797" s="83"/>
      <c r="P1797" s="83"/>
      <c r="Q1797" s="83"/>
      <c r="R1797" s="83"/>
    </row>
    <row r="1798" spans="1:18" s="82" customFormat="1">
      <c r="A1798" s="83"/>
      <c r="D1798" s="83"/>
      <c r="E1798" s="80"/>
      <c r="F1798" s="80"/>
      <c r="G1798" s="81"/>
      <c r="H1798" s="83"/>
      <c r="I1798" s="83"/>
      <c r="J1798" s="83"/>
      <c r="K1798" s="83"/>
      <c r="L1798" s="83"/>
      <c r="M1798" s="83"/>
      <c r="N1798" s="83"/>
      <c r="O1798" s="83"/>
      <c r="P1798" s="83"/>
      <c r="Q1798" s="83"/>
      <c r="R1798" s="83"/>
    </row>
    <row r="1799" spans="1:18" s="82" customFormat="1">
      <c r="A1799" s="83"/>
      <c r="D1799" s="83"/>
      <c r="E1799" s="80"/>
      <c r="F1799" s="80"/>
      <c r="G1799" s="81"/>
      <c r="H1799" s="83"/>
      <c r="I1799" s="83"/>
      <c r="J1799" s="83"/>
      <c r="K1799" s="83"/>
      <c r="L1799" s="83"/>
      <c r="M1799" s="83"/>
      <c r="N1799" s="83"/>
      <c r="O1799" s="83"/>
      <c r="P1799" s="83"/>
      <c r="Q1799" s="83"/>
      <c r="R1799" s="83"/>
    </row>
    <row r="1800" spans="1:18" s="82" customFormat="1">
      <c r="A1800" s="83"/>
      <c r="D1800" s="83"/>
      <c r="E1800" s="80"/>
      <c r="F1800" s="80"/>
      <c r="G1800" s="81"/>
      <c r="H1800" s="83"/>
      <c r="I1800" s="83"/>
      <c r="J1800" s="83"/>
      <c r="K1800" s="83"/>
      <c r="L1800" s="83"/>
      <c r="M1800" s="83"/>
      <c r="N1800" s="83"/>
      <c r="O1800" s="83"/>
      <c r="P1800" s="83"/>
      <c r="Q1800" s="83"/>
      <c r="R1800" s="83"/>
    </row>
    <row r="1801" spans="1:18" s="82" customFormat="1">
      <c r="A1801" s="83"/>
      <c r="D1801" s="83"/>
      <c r="E1801" s="80"/>
      <c r="F1801" s="80"/>
      <c r="G1801" s="81"/>
      <c r="H1801" s="83"/>
      <c r="I1801" s="83"/>
      <c r="J1801" s="83"/>
      <c r="K1801" s="83"/>
      <c r="L1801" s="83"/>
      <c r="M1801" s="83"/>
      <c r="N1801" s="83"/>
      <c r="O1801" s="83"/>
      <c r="P1801" s="83"/>
      <c r="Q1801" s="83"/>
      <c r="R1801" s="83"/>
    </row>
    <row r="1802" spans="1:18" s="82" customFormat="1">
      <c r="A1802" s="83"/>
      <c r="D1802" s="83"/>
      <c r="E1802" s="80"/>
      <c r="F1802" s="80"/>
      <c r="G1802" s="81"/>
      <c r="H1802" s="83"/>
      <c r="I1802" s="83"/>
      <c r="J1802" s="83"/>
      <c r="K1802" s="83"/>
      <c r="L1802" s="83"/>
      <c r="M1802" s="83"/>
      <c r="N1802" s="83"/>
      <c r="O1802" s="83"/>
      <c r="P1802" s="83"/>
      <c r="Q1802" s="83"/>
      <c r="R1802" s="83"/>
    </row>
    <row r="1803" spans="1:18" s="82" customFormat="1">
      <c r="A1803" s="83"/>
      <c r="D1803" s="83"/>
      <c r="E1803" s="80"/>
      <c r="F1803" s="80"/>
      <c r="G1803" s="81"/>
      <c r="H1803" s="83"/>
      <c r="I1803" s="83"/>
      <c r="J1803" s="83"/>
      <c r="K1803" s="83"/>
      <c r="L1803" s="83"/>
      <c r="M1803" s="83"/>
      <c r="N1803" s="83"/>
      <c r="O1803" s="83"/>
      <c r="P1803" s="83"/>
      <c r="Q1803" s="83"/>
      <c r="R1803" s="83"/>
    </row>
    <row r="1804" spans="1:18" s="82" customFormat="1">
      <c r="A1804" s="83"/>
      <c r="D1804" s="83"/>
      <c r="E1804" s="80"/>
      <c r="F1804" s="80"/>
      <c r="G1804" s="81"/>
      <c r="H1804" s="83"/>
      <c r="I1804" s="83"/>
      <c r="J1804" s="83"/>
      <c r="K1804" s="83"/>
      <c r="L1804" s="83"/>
      <c r="M1804" s="83"/>
      <c r="N1804" s="83"/>
      <c r="O1804" s="83"/>
      <c r="P1804" s="83"/>
      <c r="Q1804" s="83"/>
      <c r="R1804" s="83"/>
    </row>
    <row r="1805" spans="1:18" s="82" customFormat="1">
      <c r="A1805" s="83"/>
      <c r="D1805" s="83"/>
      <c r="E1805" s="80"/>
      <c r="F1805" s="80"/>
      <c r="G1805" s="81"/>
      <c r="H1805" s="83"/>
      <c r="I1805" s="83"/>
      <c r="J1805" s="83"/>
      <c r="K1805" s="83"/>
      <c r="L1805" s="83"/>
      <c r="M1805" s="83"/>
      <c r="N1805" s="83"/>
      <c r="O1805" s="83"/>
      <c r="P1805" s="83"/>
      <c r="Q1805" s="83"/>
      <c r="R1805" s="83"/>
    </row>
    <row r="1806" spans="1:18" s="82" customFormat="1">
      <c r="A1806" s="83"/>
      <c r="D1806" s="83"/>
      <c r="E1806" s="80"/>
      <c r="F1806" s="80"/>
      <c r="G1806" s="81"/>
      <c r="H1806" s="83"/>
      <c r="I1806" s="83"/>
      <c r="J1806" s="83"/>
      <c r="K1806" s="83"/>
      <c r="L1806" s="83"/>
      <c r="M1806" s="83"/>
      <c r="N1806" s="83"/>
      <c r="O1806" s="83"/>
      <c r="P1806" s="83"/>
      <c r="Q1806" s="83"/>
      <c r="R1806" s="83"/>
    </row>
    <row r="1807" spans="1:18" s="82" customFormat="1">
      <c r="A1807" s="83"/>
      <c r="D1807" s="83"/>
      <c r="E1807" s="80"/>
      <c r="F1807" s="80"/>
      <c r="G1807" s="81"/>
      <c r="H1807" s="83"/>
      <c r="I1807" s="83"/>
      <c r="J1807" s="83"/>
      <c r="K1807" s="83"/>
      <c r="L1807" s="83"/>
      <c r="M1807" s="83"/>
      <c r="N1807" s="83"/>
      <c r="O1807" s="83"/>
      <c r="P1807" s="83"/>
      <c r="Q1807" s="83"/>
      <c r="R1807" s="83"/>
    </row>
    <row r="1808" spans="1:18" s="82" customFormat="1">
      <c r="A1808" s="83"/>
      <c r="D1808" s="83"/>
      <c r="E1808" s="80"/>
      <c r="F1808" s="80"/>
      <c r="G1808" s="81"/>
      <c r="H1808" s="83"/>
      <c r="I1808" s="83"/>
      <c r="J1808" s="83"/>
      <c r="K1808" s="83"/>
      <c r="L1808" s="83"/>
      <c r="M1808" s="83"/>
      <c r="N1808" s="83"/>
      <c r="O1808" s="83"/>
      <c r="P1808" s="83"/>
      <c r="Q1808" s="83"/>
      <c r="R1808" s="83"/>
    </row>
    <row r="1809" spans="1:18" s="82" customFormat="1">
      <c r="A1809" s="83"/>
      <c r="D1809" s="83"/>
      <c r="E1809" s="80"/>
      <c r="F1809" s="80"/>
      <c r="G1809" s="81"/>
      <c r="H1809" s="83"/>
      <c r="I1809" s="83"/>
      <c r="J1809" s="83"/>
      <c r="K1809" s="83"/>
      <c r="L1809" s="83"/>
      <c r="M1809" s="83"/>
      <c r="N1809" s="83"/>
      <c r="O1809" s="83"/>
      <c r="P1809" s="83"/>
      <c r="Q1809" s="83"/>
      <c r="R1809" s="83"/>
    </row>
    <row r="1810" spans="1:18" s="82" customFormat="1">
      <c r="A1810" s="83"/>
      <c r="D1810" s="83"/>
      <c r="E1810" s="80"/>
      <c r="F1810" s="80"/>
      <c r="G1810" s="81"/>
      <c r="H1810" s="83"/>
      <c r="I1810" s="83"/>
      <c r="J1810" s="83"/>
      <c r="K1810" s="83"/>
      <c r="L1810" s="83"/>
      <c r="M1810" s="83"/>
      <c r="N1810" s="83"/>
      <c r="O1810" s="83"/>
      <c r="P1810" s="83"/>
      <c r="Q1810" s="83"/>
      <c r="R1810" s="83"/>
    </row>
    <row r="1811" spans="1:18" s="82" customFormat="1">
      <c r="A1811" s="83"/>
      <c r="D1811" s="83"/>
      <c r="E1811" s="80"/>
      <c r="F1811" s="80"/>
      <c r="G1811" s="81"/>
      <c r="H1811" s="83"/>
      <c r="I1811" s="83"/>
      <c r="J1811" s="83"/>
      <c r="K1811" s="83"/>
      <c r="L1811" s="83"/>
      <c r="M1811" s="83"/>
      <c r="N1811" s="83"/>
      <c r="O1811" s="83"/>
      <c r="P1811" s="83"/>
      <c r="Q1811" s="83"/>
      <c r="R1811" s="83"/>
    </row>
    <row r="1812" spans="1:18" s="82" customFormat="1">
      <c r="A1812" s="83"/>
      <c r="D1812" s="83"/>
      <c r="E1812" s="80"/>
      <c r="F1812" s="80"/>
      <c r="G1812" s="81"/>
      <c r="H1812" s="83"/>
      <c r="I1812" s="83"/>
      <c r="J1812" s="83"/>
      <c r="K1812" s="83"/>
      <c r="L1812" s="83"/>
      <c r="M1812" s="83"/>
      <c r="N1812" s="83"/>
      <c r="O1812" s="83"/>
      <c r="P1812" s="83"/>
      <c r="Q1812" s="83"/>
      <c r="R1812" s="83"/>
    </row>
    <row r="1813" spans="1:18" s="82" customFormat="1">
      <c r="A1813" s="83"/>
      <c r="D1813" s="83"/>
      <c r="E1813" s="80"/>
      <c r="F1813" s="80"/>
      <c r="G1813" s="81"/>
      <c r="H1813" s="83"/>
      <c r="I1813" s="83"/>
      <c r="J1813" s="83"/>
      <c r="K1813" s="83"/>
      <c r="L1813" s="83"/>
      <c r="M1813" s="83"/>
      <c r="N1813" s="83"/>
      <c r="O1813" s="83"/>
      <c r="P1813" s="83"/>
      <c r="Q1813" s="83"/>
      <c r="R1813" s="83"/>
    </row>
    <row r="1814" spans="1:18" s="82" customFormat="1">
      <c r="A1814" s="83"/>
      <c r="D1814" s="83"/>
      <c r="E1814" s="80"/>
      <c r="F1814" s="80"/>
      <c r="G1814" s="81"/>
      <c r="H1814" s="83"/>
      <c r="I1814" s="83"/>
      <c r="J1814" s="83"/>
      <c r="K1814" s="83"/>
      <c r="L1814" s="83"/>
      <c r="M1814" s="83"/>
      <c r="N1814" s="83"/>
      <c r="O1814" s="83"/>
      <c r="P1814" s="83"/>
      <c r="Q1814" s="83"/>
      <c r="R1814" s="83"/>
    </row>
    <row r="1815" spans="1:18" s="82" customFormat="1">
      <c r="A1815" s="83"/>
      <c r="D1815" s="83"/>
      <c r="E1815" s="80"/>
      <c r="F1815" s="80"/>
      <c r="G1815" s="81"/>
      <c r="H1815" s="83"/>
      <c r="I1815" s="83"/>
      <c r="J1815" s="83"/>
      <c r="K1815" s="83"/>
      <c r="L1815" s="83"/>
      <c r="M1815" s="83"/>
      <c r="N1815" s="83"/>
      <c r="O1815" s="83"/>
      <c r="P1815" s="83"/>
      <c r="Q1815" s="83"/>
      <c r="R1815" s="83"/>
    </row>
    <row r="1816" spans="1:18" s="82" customFormat="1">
      <c r="A1816" s="83"/>
      <c r="D1816" s="83"/>
      <c r="E1816" s="80"/>
      <c r="F1816" s="80"/>
      <c r="G1816" s="81"/>
      <c r="H1816" s="83"/>
      <c r="I1816" s="83"/>
      <c r="J1816" s="83"/>
      <c r="K1816" s="83"/>
      <c r="L1816" s="83"/>
      <c r="M1816" s="83"/>
      <c r="N1816" s="83"/>
      <c r="O1816" s="83"/>
      <c r="P1816" s="83"/>
      <c r="Q1816" s="83"/>
      <c r="R1816" s="83"/>
    </row>
    <row r="1817" spans="1:18" s="82" customFormat="1">
      <c r="A1817" s="83"/>
      <c r="D1817" s="83"/>
      <c r="E1817" s="80"/>
      <c r="F1817" s="80"/>
      <c r="G1817" s="81"/>
      <c r="H1817" s="83"/>
      <c r="I1817" s="83"/>
      <c r="J1817" s="83"/>
      <c r="K1817" s="83"/>
      <c r="L1817" s="83"/>
      <c r="M1817" s="83"/>
      <c r="N1817" s="83"/>
      <c r="O1817" s="83"/>
      <c r="P1817" s="83"/>
      <c r="Q1817" s="83"/>
      <c r="R1817" s="83"/>
    </row>
    <row r="1818" spans="1:18" s="82" customFormat="1">
      <c r="A1818" s="83"/>
      <c r="D1818" s="83"/>
      <c r="E1818" s="80"/>
      <c r="F1818" s="80"/>
      <c r="G1818" s="81"/>
      <c r="H1818" s="83"/>
      <c r="I1818" s="83"/>
      <c r="J1818" s="83"/>
      <c r="K1818" s="83"/>
      <c r="L1818" s="83"/>
      <c r="M1818" s="83"/>
      <c r="N1818" s="83"/>
      <c r="O1818" s="83"/>
      <c r="P1818" s="83"/>
      <c r="Q1818" s="83"/>
      <c r="R1818" s="83"/>
    </row>
    <row r="1819" spans="1:18" s="82" customFormat="1">
      <c r="A1819" s="83"/>
      <c r="D1819" s="83"/>
      <c r="E1819" s="80"/>
      <c r="F1819" s="80"/>
      <c r="G1819" s="81"/>
      <c r="H1819" s="83"/>
      <c r="I1819" s="83"/>
      <c r="J1819" s="83"/>
      <c r="K1819" s="83"/>
      <c r="L1819" s="83"/>
      <c r="M1819" s="83"/>
      <c r="N1819" s="83"/>
      <c r="O1819" s="83"/>
      <c r="P1819" s="83"/>
      <c r="Q1819" s="83"/>
      <c r="R1819" s="83"/>
    </row>
    <row r="1820" spans="1:18" s="82" customFormat="1">
      <c r="A1820" s="83"/>
      <c r="D1820" s="83"/>
      <c r="E1820" s="80"/>
      <c r="F1820" s="80"/>
      <c r="G1820" s="81"/>
      <c r="H1820" s="83"/>
      <c r="I1820" s="83"/>
      <c r="J1820" s="83"/>
      <c r="K1820" s="83"/>
      <c r="L1820" s="83"/>
      <c r="M1820" s="83"/>
      <c r="N1820" s="83"/>
      <c r="O1820" s="83"/>
      <c r="P1820" s="83"/>
      <c r="Q1820" s="83"/>
      <c r="R1820" s="83"/>
    </row>
    <row r="1821" spans="1:18" s="82" customFormat="1">
      <c r="A1821" s="83"/>
      <c r="D1821" s="83"/>
      <c r="E1821" s="80"/>
      <c r="F1821" s="80"/>
      <c r="G1821" s="81"/>
      <c r="H1821" s="83"/>
      <c r="I1821" s="83"/>
      <c r="J1821" s="83"/>
      <c r="K1821" s="83"/>
      <c r="L1821" s="83"/>
      <c r="M1821" s="83"/>
      <c r="N1821" s="83"/>
      <c r="O1821" s="83"/>
      <c r="P1821" s="83"/>
      <c r="Q1821" s="83"/>
      <c r="R1821" s="83"/>
    </row>
    <row r="1822" spans="1:18" s="82" customFormat="1">
      <c r="A1822" s="83"/>
      <c r="D1822" s="83"/>
      <c r="E1822" s="80"/>
      <c r="F1822" s="80"/>
      <c r="G1822" s="81"/>
      <c r="H1822" s="83"/>
      <c r="I1822" s="83"/>
      <c r="J1822" s="83"/>
      <c r="K1822" s="83"/>
      <c r="L1822" s="83"/>
      <c r="M1822" s="83"/>
      <c r="N1822" s="83"/>
      <c r="O1822" s="83"/>
      <c r="P1822" s="83"/>
      <c r="Q1822" s="83"/>
      <c r="R1822" s="83"/>
    </row>
    <row r="1823" spans="1:18" s="82" customFormat="1">
      <c r="A1823" s="83"/>
      <c r="D1823" s="83"/>
      <c r="E1823" s="80"/>
      <c r="F1823" s="80"/>
      <c r="G1823" s="81"/>
      <c r="H1823" s="83"/>
      <c r="I1823" s="83"/>
      <c r="J1823" s="83"/>
      <c r="K1823" s="83"/>
      <c r="L1823" s="83"/>
      <c r="M1823" s="83"/>
      <c r="N1823" s="83"/>
      <c r="O1823" s="83"/>
      <c r="P1823" s="83"/>
      <c r="Q1823" s="83"/>
      <c r="R1823" s="83"/>
    </row>
    <row r="1824" spans="1:18" s="82" customFormat="1">
      <c r="A1824" s="83"/>
      <c r="D1824" s="83"/>
      <c r="E1824" s="80"/>
      <c r="F1824" s="80"/>
      <c r="G1824" s="81"/>
      <c r="H1824" s="83"/>
      <c r="I1824" s="83"/>
      <c r="J1824" s="83"/>
      <c r="K1824" s="83"/>
      <c r="L1824" s="83"/>
      <c r="M1824" s="83"/>
      <c r="N1824" s="83"/>
      <c r="O1824" s="83"/>
      <c r="P1824" s="83"/>
      <c r="Q1824" s="83"/>
      <c r="R1824" s="83"/>
    </row>
    <row r="1825" spans="1:18" s="82" customFormat="1">
      <c r="A1825" s="83"/>
      <c r="D1825" s="83"/>
      <c r="E1825" s="80"/>
      <c r="F1825" s="80"/>
      <c r="G1825" s="81"/>
      <c r="H1825" s="83"/>
      <c r="I1825" s="83"/>
      <c r="J1825" s="83"/>
      <c r="K1825" s="83"/>
      <c r="L1825" s="83"/>
      <c r="M1825" s="83"/>
      <c r="N1825" s="83"/>
      <c r="O1825" s="83"/>
      <c r="P1825" s="83"/>
      <c r="Q1825" s="83"/>
      <c r="R1825" s="83"/>
    </row>
    <row r="1826" spans="1:18" s="82" customFormat="1">
      <c r="A1826" s="83"/>
      <c r="D1826" s="83"/>
      <c r="E1826" s="80"/>
      <c r="F1826" s="80"/>
      <c r="G1826" s="81"/>
      <c r="H1826" s="83"/>
      <c r="I1826" s="83"/>
      <c r="J1826" s="83"/>
      <c r="K1826" s="83"/>
      <c r="L1826" s="83"/>
      <c r="M1826" s="83"/>
      <c r="N1826" s="83"/>
      <c r="O1826" s="83"/>
      <c r="P1826" s="83"/>
      <c r="Q1826" s="83"/>
      <c r="R1826" s="83"/>
    </row>
    <row r="1827" spans="1:18" s="82" customFormat="1">
      <c r="A1827" s="83"/>
      <c r="D1827" s="83"/>
      <c r="E1827" s="80"/>
      <c r="F1827" s="80"/>
      <c r="G1827" s="81"/>
      <c r="H1827" s="83"/>
      <c r="I1827" s="83"/>
      <c r="J1827" s="83"/>
      <c r="K1827" s="83"/>
      <c r="L1827" s="83"/>
      <c r="M1827" s="83"/>
      <c r="N1827" s="83"/>
      <c r="O1827" s="83"/>
      <c r="P1827" s="83"/>
      <c r="Q1827" s="83"/>
      <c r="R1827" s="83"/>
    </row>
    <row r="1828" spans="1:18" s="82" customFormat="1">
      <c r="A1828" s="83"/>
      <c r="D1828" s="83"/>
      <c r="E1828" s="80"/>
      <c r="F1828" s="80"/>
      <c r="G1828" s="81"/>
      <c r="H1828" s="83"/>
      <c r="I1828" s="83"/>
      <c r="J1828" s="83"/>
      <c r="K1828" s="83"/>
      <c r="L1828" s="83"/>
      <c r="M1828" s="83"/>
      <c r="N1828" s="83"/>
      <c r="O1828" s="83"/>
      <c r="P1828" s="83"/>
      <c r="Q1828" s="83"/>
      <c r="R1828" s="83"/>
    </row>
    <row r="1829" spans="1:18" s="82" customFormat="1">
      <c r="A1829" s="83"/>
      <c r="D1829" s="83"/>
      <c r="E1829" s="80"/>
      <c r="F1829" s="80"/>
      <c r="G1829" s="81"/>
      <c r="H1829" s="83"/>
      <c r="I1829" s="83"/>
      <c r="J1829" s="83"/>
      <c r="K1829" s="83"/>
      <c r="L1829" s="83"/>
      <c r="M1829" s="83"/>
      <c r="N1829" s="83"/>
      <c r="O1829" s="83"/>
      <c r="P1829" s="83"/>
      <c r="Q1829" s="83"/>
      <c r="R1829" s="83"/>
    </row>
    <row r="1830" spans="1:18" s="82" customFormat="1">
      <c r="A1830" s="83"/>
      <c r="D1830" s="83"/>
      <c r="E1830" s="80"/>
      <c r="F1830" s="80"/>
      <c r="G1830" s="81"/>
      <c r="H1830" s="83"/>
      <c r="I1830" s="83"/>
      <c r="J1830" s="83"/>
      <c r="K1830" s="83"/>
      <c r="L1830" s="83"/>
      <c r="M1830" s="83"/>
      <c r="N1830" s="83"/>
      <c r="O1830" s="83"/>
      <c r="P1830" s="83"/>
      <c r="Q1830" s="83"/>
      <c r="R1830" s="83"/>
    </row>
    <row r="1831" spans="1:18" s="82" customFormat="1">
      <c r="A1831" s="83"/>
      <c r="D1831" s="83"/>
      <c r="E1831" s="80"/>
      <c r="F1831" s="80"/>
      <c r="G1831" s="81"/>
      <c r="H1831" s="83"/>
      <c r="I1831" s="83"/>
      <c r="J1831" s="83"/>
      <c r="K1831" s="83"/>
      <c r="L1831" s="83"/>
      <c r="M1831" s="83"/>
      <c r="N1831" s="83"/>
      <c r="O1831" s="83"/>
      <c r="P1831" s="83"/>
      <c r="Q1831" s="83"/>
      <c r="R1831" s="83"/>
    </row>
    <row r="1832" spans="1:18" s="82" customFormat="1">
      <c r="A1832" s="83"/>
      <c r="D1832" s="83"/>
      <c r="E1832" s="80"/>
      <c r="F1832" s="80"/>
      <c r="G1832" s="81"/>
      <c r="H1832" s="83"/>
      <c r="I1832" s="83"/>
      <c r="J1832" s="83"/>
      <c r="K1832" s="83"/>
      <c r="L1832" s="83"/>
      <c r="M1832" s="83"/>
      <c r="N1832" s="83"/>
      <c r="O1832" s="83"/>
      <c r="P1832" s="83"/>
      <c r="Q1832" s="83"/>
      <c r="R1832" s="83"/>
    </row>
    <row r="1833" spans="1:18" s="82" customFormat="1">
      <c r="A1833" s="83"/>
      <c r="D1833" s="83"/>
      <c r="E1833" s="80"/>
      <c r="F1833" s="80"/>
      <c r="G1833" s="81"/>
      <c r="H1833" s="83"/>
      <c r="I1833" s="83"/>
      <c r="J1833" s="83"/>
      <c r="K1833" s="83"/>
      <c r="L1833" s="83"/>
      <c r="M1833" s="83"/>
      <c r="N1833" s="83"/>
      <c r="O1833" s="83"/>
      <c r="P1833" s="83"/>
      <c r="Q1833" s="83"/>
      <c r="R1833" s="83"/>
    </row>
    <row r="1834" spans="1:18" s="82" customFormat="1">
      <c r="A1834" s="83"/>
      <c r="D1834" s="83"/>
      <c r="E1834" s="80"/>
      <c r="F1834" s="80"/>
      <c r="G1834" s="81"/>
      <c r="H1834" s="83"/>
      <c r="I1834" s="83"/>
      <c r="J1834" s="83"/>
      <c r="K1834" s="83"/>
      <c r="L1834" s="83"/>
      <c r="M1834" s="83"/>
      <c r="N1834" s="83"/>
      <c r="O1834" s="83"/>
      <c r="P1834" s="83"/>
      <c r="Q1834" s="83"/>
      <c r="R1834" s="83"/>
    </row>
    <row r="1835" spans="1:18" s="82" customFormat="1">
      <c r="A1835" s="83"/>
      <c r="D1835" s="83"/>
      <c r="E1835" s="80"/>
      <c r="F1835" s="80"/>
      <c r="G1835" s="81"/>
      <c r="H1835" s="83"/>
      <c r="I1835" s="83"/>
      <c r="J1835" s="83"/>
      <c r="K1835" s="83"/>
      <c r="L1835" s="83"/>
      <c r="M1835" s="83"/>
      <c r="N1835" s="83"/>
      <c r="O1835" s="83"/>
      <c r="P1835" s="83"/>
      <c r="Q1835" s="83"/>
      <c r="R1835" s="83"/>
    </row>
    <row r="1836" spans="1:18" s="82" customFormat="1">
      <c r="A1836" s="83"/>
      <c r="D1836" s="83"/>
      <c r="E1836" s="80"/>
      <c r="F1836" s="80"/>
      <c r="G1836" s="81"/>
      <c r="H1836" s="83"/>
      <c r="I1836" s="83"/>
      <c r="J1836" s="83"/>
      <c r="K1836" s="83"/>
      <c r="L1836" s="83"/>
      <c r="M1836" s="83"/>
      <c r="N1836" s="83"/>
      <c r="O1836" s="83"/>
      <c r="P1836" s="83"/>
      <c r="Q1836" s="83"/>
      <c r="R1836" s="83"/>
    </row>
    <row r="1837" spans="1:18" s="82" customFormat="1">
      <c r="A1837" s="83"/>
      <c r="D1837" s="83"/>
      <c r="E1837" s="80"/>
      <c r="F1837" s="80"/>
      <c r="G1837" s="81"/>
      <c r="H1837" s="83"/>
      <c r="I1837" s="83"/>
      <c r="J1837" s="83"/>
      <c r="K1837" s="83"/>
      <c r="L1837" s="83"/>
      <c r="M1837" s="83"/>
      <c r="N1837" s="83"/>
      <c r="O1837" s="83"/>
      <c r="P1837" s="83"/>
      <c r="Q1837" s="83"/>
      <c r="R1837" s="83"/>
    </row>
    <row r="1838" spans="1:18" s="82" customFormat="1">
      <c r="A1838" s="83"/>
      <c r="D1838" s="83"/>
      <c r="E1838" s="80"/>
      <c r="F1838" s="80"/>
      <c r="G1838" s="81"/>
      <c r="H1838" s="83"/>
      <c r="I1838" s="83"/>
      <c r="J1838" s="83"/>
      <c r="K1838" s="83"/>
      <c r="L1838" s="83"/>
      <c r="M1838" s="83"/>
      <c r="N1838" s="83"/>
      <c r="O1838" s="83"/>
      <c r="P1838" s="83"/>
      <c r="Q1838" s="83"/>
      <c r="R1838" s="83"/>
    </row>
    <row r="1839" spans="1:18" s="82" customFormat="1">
      <c r="A1839" s="83"/>
      <c r="D1839" s="83"/>
      <c r="E1839" s="80"/>
      <c r="F1839" s="80"/>
      <c r="G1839" s="81"/>
      <c r="H1839" s="83"/>
      <c r="I1839" s="83"/>
      <c r="J1839" s="83"/>
      <c r="K1839" s="83"/>
      <c r="L1839" s="83"/>
      <c r="M1839" s="83"/>
      <c r="N1839" s="83"/>
      <c r="O1839" s="83"/>
      <c r="P1839" s="83"/>
      <c r="Q1839" s="83"/>
      <c r="R1839" s="83"/>
    </row>
    <row r="1840" spans="1:18" s="82" customFormat="1">
      <c r="A1840" s="83"/>
      <c r="D1840" s="83"/>
      <c r="E1840" s="80"/>
      <c r="F1840" s="80"/>
      <c r="G1840" s="81"/>
      <c r="H1840" s="83"/>
      <c r="I1840" s="83"/>
      <c r="J1840" s="83"/>
      <c r="K1840" s="83"/>
      <c r="L1840" s="83"/>
      <c r="M1840" s="83"/>
      <c r="N1840" s="83"/>
      <c r="O1840" s="83"/>
      <c r="P1840" s="83"/>
      <c r="Q1840" s="83"/>
      <c r="R1840" s="83"/>
    </row>
    <row r="1841" spans="1:18" s="82" customFormat="1">
      <c r="A1841" s="83"/>
      <c r="D1841" s="83"/>
      <c r="E1841" s="80"/>
      <c r="F1841" s="80"/>
      <c r="G1841" s="81"/>
      <c r="H1841" s="83"/>
      <c r="I1841" s="83"/>
      <c r="J1841" s="83"/>
      <c r="K1841" s="83"/>
      <c r="L1841" s="83"/>
      <c r="M1841" s="83"/>
      <c r="N1841" s="83"/>
      <c r="O1841" s="83"/>
      <c r="P1841" s="83"/>
      <c r="Q1841" s="83"/>
      <c r="R1841" s="83"/>
    </row>
    <row r="1842" spans="1:18" s="82" customFormat="1">
      <c r="A1842" s="83"/>
      <c r="D1842" s="83"/>
      <c r="E1842" s="80"/>
      <c r="F1842" s="80"/>
      <c r="G1842" s="81"/>
      <c r="H1842" s="83"/>
      <c r="I1842" s="83"/>
      <c r="J1842" s="83"/>
      <c r="K1842" s="83"/>
      <c r="L1842" s="83"/>
      <c r="M1842" s="83"/>
      <c r="N1842" s="83"/>
      <c r="O1842" s="83"/>
      <c r="P1842" s="83"/>
      <c r="Q1842" s="83"/>
      <c r="R1842" s="83"/>
    </row>
    <row r="1843" spans="1:18" s="82" customFormat="1">
      <c r="A1843" s="83"/>
      <c r="D1843" s="83"/>
      <c r="E1843" s="80"/>
      <c r="F1843" s="80"/>
      <c r="G1843" s="81"/>
      <c r="H1843" s="83"/>
      <c r="I1843" s="83"/>
      <c r="J1843" s="83"/>
      <c r="K1843" s="83"/>
      <c r="L1843" s="83"/>
      <c r="M1843" s="83"/>
      <c r="N1843" s="83"/>
      <c r="O1843" s="83"/>
      <c r="P1843" s="83"/>
      <c r="Q1843" s="83"/>
      <c r="R1843" s="83"/>
    </row>
    <row r="1844" spans="1:18" s="82" customFormat="1">
      <c r="A1844" s="83"/>
      <c r="D1844" s="83"/>
      <c r="E1844" s="80"/>
      <c r="F1844" s="80"/>
      <c r="G1844" s="81"/>
      <c r="H1844" s="83"/>
      <c r="I1844" s="83"/>
      <c r="J1844" s="83"/>
      <c r="K1844" s="83"/>
      <c r="L1844" s="83"/>
      <c r="M1844" s="83"/>
      <c r="N1844" s="83"/>
      <c r="O1844" s="83"/>
      <c r="P1844" s="83"/>
      <c r="Q1844" s="83"/>
      <c r="R1844" s="83"/>
    </row>
    <row r="1845" spans="1:18" s="82" customFormat="1">
      <c r="A1845" s="83"/>
      <c r="D1845" s="83"/>
      <c r="E1845" s="80"/>
      <c r="F1845" s="80"/>
      <c r="G1845" s="81"/>
      <c r="H1845" s="83"/>
      <c r="I1845" s="83"/>
      <c r="J1845" s="83"/>
      <c r="K1845" s="83"/>
      <c r="L1845" s="83"/>
      <c r="M1845" s="83"/>
      <c r="N1845" s="83"/>
      <c r="O1845" s="83"/>
      <c r="P1845" s="83"/>
      <c r="Q1845" s="83"/>
      <c r="R1845" s="83"/>
    </row>
    <row r="1846" spans="1:18" s="82" customFormat="1">
      <c r="A1846" s="83"/>
      <c r="D1846" s="83"/>
      <c r="E1846" s="80"/>
      <c r="F1846" s="80"/>
      <c r="G1846" s="81"/>
      <c r="H1846" s="83"/>
      <c r="I1846" s="83"/>
      <c r="J1846" s="83"/>
      <c r="K1846" s="83"/>
      <c r="L1846" s="83"/>
      <c r="M1846" s="83"/>
      <c r="N1846" s="83"/>
      <c r="O1846" s="83"/>
      <c r="P1846" s="83"/>
      <c r="Q1846" s="83"/>
      <c r="R1846" s="83"/>
    </row>
    <row r="1847" spans="1:18" s="82" customFormat="1">
      <c r="A1847" s="83"/>
      <c r="D1847" s="83"/>
      <c r="E1847" s="80"/>
      <c r="F1847" s="80"/>
      <c r="G1847" s="81"/>
      <c r="H1847" s="83"/>
      <c r="I1847" s="83"/>
      <c r="J1847" s="83"/>
      <c r="K1847" s="83"/>
      <c r="L1847" s="83"/>
      <c r="M1847" s="83"/>
      <c r="N1847" s="83"/>
      <c r="O1847" s="83"/>
      <c r="P1847" s="83"/>
      <c r="Q1847" s="83"/>
      <c r="R1847" s="83"/>
    </row>
    <row r="1848" spans="1:18" s="82" customFormat="1">
      <c r="A1848" s="83"/>
      <c r="D1848" s="83"/>
      <c r="E1848" s="80"/>
      <c r="F1848" s="80"/>
      <c r="G1848" s="81"/>
      <c r="H1848" s="83"/>
      <c r="I1848" s="83"/>
      <c r="J1848" s="83"/>
      <c r="K1848" s="83"/>
      <c r="L1848" s="83"/>
      <c r="M1848" s="83"/>
      <c r="N1848" s="83"/>
      <c r="O1848" s="83"/>
      <c r="P1848" s="83"/>
      <c r="Q1848" s="83"/>
      <c r="R1848" s="83"/>
    </row>
    <row r="1849" spans="1:18" s="82" customFormat="1">
      <c r="A1849" s="83"/>
      <c r="D1849" s="83"/>
      <c r="E1849" s="80"/>
      <c r="F1849" s="80"/>
      <c r="G1849" s="81"/>
      <c r="H1849" s="83"/>
      <c r="I1849" s="83"/>
      <c r="J1849" s="83"/>
      <c r="K1849" s="83"/>
      <c r="L1849" s="83"/>
      <c r="M1849" s="83"/>
      <c r="N1849" s="83"/>
      <c r="O1849" s="83"/>
      <c r="P1849" s="83"/>
      <c r="Q1849" s="83"/>
      <c r="R1849" s="83"/>
    </row>
    <row r="1850" spans="1:18" s="82" customFormat="1">
      <c r="A1850" s="83"/>
      <c r="D1850" s="83"/>
      <c r="E1850" s="80"/>
      <c r="F1850" s="80"/>
      <c r="G1850" s="81"/>
      <c r="H1850" s="83"/>
      <c r="I1850" s="83"/>
      <c r="J1850" s="83"/>
      <c r="K1850" s="83"/>
      <c r="L1850" s="83"/>
      <c r="M1850" s="83"/>
      <c r="N1850" s="83"/>
      <c r="O1850" s="83"/>
      <c r="P1850" s="83"/>
      <c r="Q1850" s="83"/>
      <c r="R1850" s="83"/>
    </row>
    <row r="1851" spans="1:18" s="82" customFormat="1">
      <c r="A1851" s="83"/>
      <c r="D1851" s="83"/>
      <c r="E1851" s="80"/>
      <c r="F1851" s="80"/>
      <c r="G1851" s="81"/>
      <c r="H1851" s="83"/>
      <c r="I1851" s="83"/>
      <c r="J1851" s="83"/>
      <c r="K1851" s="83"/>
      <c r="L1851" s="83"/>
      <c r="M1851" s="83"/>
      <c r="N1851" s="83"/>
      <c r="O1851" s="83"/>
      <c r="P1851" s="83"/>
      <c r="Q1851" s="83"/>
      <c r="R1851" s="83"/>
    </row>
    <row r="1852" spans="1:18" s="82" customFormat="1">
      <c r="A1852" s="83"/>
      <c r="D1852" s="83"/>
      <c r="E1852" s="80"/>
      <c r="F1852" s="80"/>
      <c r="G1852" s="81"/>
      <c r="H1852" s="83"/>
      <c r="I1852" s="83"/>
      <c r="J1852" s="83"/>
      <c r="K1852" s="83"/>
      <c r="L1852" s="83"/>
      <c r="M1852" s="83"/>
      <c r="N1852" s="83"/>
      <c r="O1852" s="83"/>
      <c r="P1852" s="83"/>
      <c r="Q1852" s="83"/>
      <c r="R1852" s="83"/>
    </row>
    <row r="1853" spans="1:18" s="82" customFormat="1">
      <c r="A1853" s="83"/>
      <c r="D1853" s="83"/>
      <c r="E1853" s="80"/>
      <c r="F1853" s="80"/>
      <c r="G1853" s="81"/>
      <c r="H1853" s="83"/>
      <c r="I1853" s="83"/>
      <c r="J1853" s="83"/>
      <c r="K1853" s="83"/>
      <c r="L1853" s="83"/>
      <c r="M1853" s="83"/>
      <c r="N1853" s="83"/>
      <c r="O1853" s="83"/>
      <c r="P1853" s="83"/>
      <c r="Q1853" s="83"/>
      <c r="R1853" s="83"/>
    </row>
    <row r="1854" spans="1:18" s="82" customFormat="1">
      <c r="A1854" s="83"/>
      <c r="D1854" s="83"/>
      <c r="E1854" s="80"/>
      <c r="F1854" s="80"/>
      <c r="G1854" s="81"/>
      <c r="H1854" s="83"/>
      <c r="I1854" s="83"/>
      <c r="J1854" s="83"/>
      <c r="K1854" s="83"/>
      <c r="L1854" s="83"/>
      <c r="M1854" s="83"/>
      <c r="N1854" s="83"/>
      <c r="O1854" s="83"/>
      <c r="P1854" s="83"/>
      <c r="Q1854" s="83"/>
      <c r="R1854" s="83"/>
    </row>
    <row r="1855" spans="1:18" s="82" customFormat="1">
      <c r="A1855" s="83"/>
      <c r="D1855" s="83"/>
      <c r="E1855" s="80"/>
      <c r="F1855" s="80"/>
      <c r="G1855" s="81"/>
      <c r="H1855" s="83"/>
      <c r="I1855" s="83"/>
      <c r="J1855" s="83"/>
      <c r="K1855" s="83"/>
      <c r="L1855" s="83"/>
      <c r="M1855" s="83"/>
      <c r="N1855" s="83"/>
      <c r="O1855" s="83"/>
      <c r="P1855" s="83"/>
      <c r="Q1855" s="83"/>
      <c r="R1855" s="83"/>
    </row>
    <row r="1856" spans="1:18" s="82" customFormat="1">
      <c r="A1856" s="83"/>
      <c r="D1856" s="83"/>
      <c r="E1856" s="80"/>
      <c r="F1856" s="80"/>
      <c r="G1856" s="81"/>
      <c r="H1856" s="83"/>
      <c r="I1856" s="83"/>
      <c r="J1856" s="83"/>
      <c r="K1856" s="83"/>
      <c r="L1856" s="83"/>
      <c r="M1856" s="83"/>
      <c r="N1856" s="83"/>
      <c r="O1856" s="83"/>
      <c r="P1856" s="83"/>
      <c r="Q1856" s="83"/>
      <c r="R1856" s="83"/>
    </row>
    <row r="1857" spans="1:18" s="82" customFormat="1">
      <c r="A1857" s="83"/>
      <c r="D1857" s="83"/>
      <c r="E1857" s="80"/>
      <c r="F1857" s="80"/>
      <c r="G1857" s="81"/>
      <c r="H1857" s="83"/>
      <c r="I1857" s="83"/>
      <c r="J1857" s="83"/>
      <c r="K1857" s="83"/>
      <c r="L1857" s="83"/>
      <c r="M1857" s="83"/>
      <c r="N1857" s="83"/>
      <c r="O1857" s="83"/>
      <c r="P1857" s="83"/>
      <c r="Q1857" s="83"/>
      <c r="R1857" s="83"/>
    </row>
    <row r="1858" spans="1:18" s="82" customFormat="1">
      <c r="A1858" s="83"/>
      <c r="D1858" s="83"/>
      <c r="E1858" s="80"/>
      <c r="F1858" s="80"/>
      <c r="G1858" s="81"/>
      <c r="H1858" s="83"/>
      <c r="I1858" s="83"/>
      <c r="J1858" s="83"/>
      <c r="K1858" s="83"/>
      <c r="L1858" s="83"/>
      <c r="M1858" s="83"/>
      <c r="N1858" s="83"/>
      <c r="O1858" s="83"/>
      <c r="P1858" s="83"/>
      <c r="Q1858" s="83"/>
      <c r="R1858" s="83"/>
    </row>
    <row r="1859" spans="1:18" s="82" customFormat="1">
      <c r="A1859" s="83"/>
      <c r="D1859" s="83"/>
      <c r="E1859" s="80"/>
      <c r="F1859" s="80"/>
      <c r="G1859" s="81"/>
      <c r="H1859" s="83"/>
      <c r="I1859" s="83"/>
      <c r="J1859" s="83"/>
      <c r="K1859" s="83"/>
      <c r="L1859" s="83"/>
      <c r="M1859" s="83"/>
      <c r="N1859" s="83"/>
      <c r="O1859" s="83"/>
      <c r="P1859" s="83"/>
      <c r="Q1859" s="83"/>
      <c r="R1859" s="83"/>
    </row>
    <row r="1860" spans="1:18" s="82" customFormat="1">
      <c r="A1860" s="83"/>
      <c r="D1860" s="83"/>
      <c r="E1860" s="80"/>
      <c r="F1860" s="80"/>
      <c r="G1860" s="81"/>
      <c r="H1860" s="83"/>
      <c r="I1860" s="83"/>
      <c r="J1860" s="83"/>
      <c r="K1860" s="83"/>
      <c r="L1860" s="83"/>
      <c r="M1860" s="83"/>
      <c r="N1860" s="83"/>
      <c r="O1860" s="83"/>
      <c r="P1860" s="83"/>
      <c r="Q1860" s="83"/>
      <c r="R1860" s="83"/>
    </row>
    <row r="1861" spans="1:18" s="82" customFormat="1">
      <c r="A1861" s="83"/>
      <c r="D1861" s="83"/>
      <c r="E1861" s="80"/>
      <c r="F1861" s="80"/>
      <c r="G1861" s="81"/>
      <c r="H1861" s="83"/>
      <c r="I1861" s="83"/>
      <c r="J1861" s="83"/>
      <c r="K1861" s="83"/>
      <c r="L1861" s="83"/>
      <c r="M1861" s="83"/>
      <c r="N1861" s="83"/>
      <c r="O1861" s="83"/>
      <c r="P1861" s="83"/>
      <c r="Q1861" s="83"/>
      <c r="R1861" s="83"/>
    </row>
    <row r="1862" spans="1:18" s="82" customFormat="1">
      <c r="A1862" s="83"/>
      <c r="D1862" s="83"/>
      <c r="E1862" s="80"/>
      <c r="F1862" s="80"/>
      <c r="G1862" s="81"/>
      <c r="H1862" s="83"/>
      <c r="I1862" s="83"/>
      <c r="J1862" s="83"/>
      <c r="K1862" s="83"/>
      <c r="L1862" s="83"/>
      <c r="M1862" s="83"/>
      <c r="N1862" s="83"/>
      <c r="O1862" s="83"/>
      <c r="P1862" s="83"/>
      <c r="Q1862" s="83"/>
      <c r="R1862" s="83"/>
    </row>
    <row r="1863" spans="1:18" s="82" customFormat="1">
      <c r="A1863" s="83"/>
      <c r="D1863" s="83"/>
      <c r="E1863" s="80"/>
      <c r="F1863" s="80"/>
      <c r="G1863" s="81"/>
      <c r="H1863" s="83"/>
      <c r="I1863" s="83"/>
      <c r="J1863" s="83"/>
      <c r="K1863" s="83"/>
      <c r="L1863" s="83"/>
      <c r="M1863" s="83"/>
      <c r="N1863" s="83"/>
      <c r="O1863" s="83"/>
      <c r="P1863" s="83"/>
      <c r="Q1863" s="83"/>
      <c r="R1863" s="83"/>
    </row>
    <row r="1864" spans="1:18" s="82" customFormat="1">
      <c r="A1864" s="83"/>
      <c r="D1864" s="83"/>
      <c r="E1864" s="80"/>
      <c r="F1864" s="80"/>
      <c r="G1864" s="81"/>
      <c r="H1864" s="83"/>
      <c r="I1864" s="83"/>
      <c r="J1864" s="83"/>
      <c r="K1864" s="83"/>
      <c r="L1864" s="83"/>
      <c r="M1864" s="83"/>
      <c r="N1864" s="83"/>
      <c r="O1864" s="83"/>
      <c r="P1864" s="83"/>
      <c r="Q1864" s="83"/>
      <c r="R1864" s="83"/>
    </row>
    <row r="1865" spans="1:18" s="82" customFormat="1">
      <c r="A1865" s="83"/>
      <c r="D1865" s="83"/>
      <c r="E1865" s="80"/>
      <c r="F1865" s="80"/>
      <c r="G1865" s="81"/>
      <c r="H1865" s="83"/>
      <c r="I1865" s="83"/>
      <c r="J1865" s="83"/>
      <c r="K1865" s="83"/>
      <c r="L1865" s="83"/>
      <c r="M1865" s="83"/>
      <c r="N1865" s="83"/>
      <c r="O1865" s="83"/>
      <c r="P1865" s="83"/>
      <c r="Q1865" s="83"/>
      <c r="R1865" s="83"/>
    </row>
    <row r="1866" spans="1:18" s="82" customFormat="1">
      <c r="A1866" s="83"/>
      <c r="D1866" s="83"/>
      <c r="E1866" s="80"/>
      <c r="F1866" s="80"/>
      <c r="G1866" s="81"/>
      <c r="H1866" s="83"/>
      <c r="I1866" s="83"/>
      <c r="J1866" s="83"/>
      <c r="K1866" s="83"/>
      <c r="L1866" s="83"/>
      <c r="M1866" s="83"/>
      <c r="N1866" s="83"/>
      <c r="O1866" s="83"/>
      <c r="P1866" s="83"/>
      <c r="Q1866" s="83"/>
      <c r="R1866" s="83"/>
    </row>
    <row r="1867" spans="1:18" s="82" customFormat="1">
      <c r="A1867" s="83"/>
      <c r="D1867" s="83"/>
      <c r="E1867" s="80"/>
      <c r="F1867" s="80"/>
      <c r="G1867" s="81"/>
      <c r="H1867" s="83"/>
      <c r="I1867" s="83"/>
      <c r="J1867" s="83"/>
      <c r="K1867" s="83"/>
      <c r="L1867" s="83"/>
      <c r="M1867" s="83"/>
      <c r="N1867" s="83"/>
      <c r="O1867" s="83"/>
      <c r="P1867" s="83"/>
      <c r="Q1867" s="83"/>
      <c r="R1867" s="83"/>
    </row>
    <row r="1868" spans="1:18" s="82" customFormat="1">
      <c r="A1868" s="83"/>
      <c r="D1868" s="83"/>
      <c r="E1868" s="80"/>
      <c r="F1868" s="80"/>
      <c r="G1868" s="81"/>
      <c r="H1868" s="83"/>
      <c r="I1868" s="83"/>
      <c r="J1868" s="83"/>
      <c r="K1868" s="83"/>
      <c r="L1868" s="83"/>
      <c r="M1868" s="83"/>
      <c r="N1868" s="83"/>
      <c r="O1868" s="83"/>
      <c r="P1868" s="83"/>
      <c r="Q1868" s="83"/>
      <c r="R1868" s="83"/>
    </row>
    <row r="1869" spans="1:18" s="82" customFormat="1">
      <c r="A1869" s="83"/>
      <c r="D1869" s="83"/>
      <c r="E1869" s="80"/>
      <c r="F1869" s="80"/>
      <c r="G1869" s="81"/>
      <c r="H1869" s="83"/>
      <c r="I1869" s="83"/>
      <c r="J1869" s="83"/>
      <c r="K1869" s="83"/>
      <c r="L1869" s="83"/>
      <c r="M1869" s="83"/>
      <c r="N1869" s="83"/>
      <c r="O1869" s="83"/>
      <c r="P1869" s="83"/>
      <c r="Q1869" s="83"/>
      <c r="R1869" s="83"/>
    </row>
    <row r="1870" spans="1:18" s="82" customFormat="1">
      <c r="A1870" s="83"/>
      <c r="D1870" s="83"/>
      <c r="E1870" s="80"/>
      <c r="F1870" s="80"/>
      <c r="G1870" s="81"/>
      <c r="H1870" s="83"/>
      <c r="I1870" s="83"/>
      <c r="J1870" s="83"/>
      <c r="K1870" s="83"/>
      <c r="L1870" s="83"/>
      <c r="M1870" s="83"/>
      <c r="N1870" s="83"/>
      <c r="O1870" s="83"/>
      <c r="P1870" s="83"/>
      <c r="Q1870" s="83"/>
      <c r="R1870" s="83"/>
    </row>
    <row r="1871" spans="1:18" s="82" customFormat="1">
      <c r="A1871" s="83"/>
      <c r="D1871" s="83"/>
      <c r="E1871" s="80"/>
      <c r="F1871" s="80"/>
      <c r="G1871" s="81"/>
      <c r="H1871" s="83"/>
      <c r="I1871" s="83"/>
      <c r="J1871" s="83"/>
      <c r="K1871" s="83"/>
      <c r="L1871" s="83"/>
      <c r="M1871" s="83"/>
      <c r="N1871" s="83"/>
      <c r="O1871" s="83"/>
      <c r="P1871" s="83"/>
      <c r="Q1871" s="83"/>
      <c r="R1871" s="83"/>
    </row>
    <row r="1872" spans="1:18" s="82" customFormat="1">
      <c r="A1872" s="83"/>
      <c r="D1872" s="83"/>
      <c r="E1872" s="80"/>
      <c r="F1872" s="80"/>
      <c r="G1872" s="81"/>
      <c r="H1872" s="83"/>
      <c r="I1872" s="83"/>
      <c r="J1872" s="83"/>
      <c r="K1872" s="83"/>
      <c r="L1872" s="83"/>
      <c r="M1872" s="83"/>
      <c r="N1872" s="83"/>
      <c r="O1872" s="83"/>
      <c r="P1872" s="83"/>
      <c r="Q1872" s="83"/>
      <c r="R1872" s="83"/>
    </row>
    <row r="1873" spans="1:18" s="82" customFormat="1">
      <c r="A1873" s="83"/>
      <c r="D1873" s="83"/>
      <c r="E1873" s="80"/>
      <c r="F1873" s="80"/>
      <c r="G1873" s="81"/>
      <c r="H1873" s="83"/>
      <c r="I1873" s="83"/>
      <c r="J1873" s="83"/>
      <c r="K1873" s="83"/>
      <c r="L1873" s="83"/>
      <c r="M1873" s="83"/>
      <c r="N1873" s="83"/>
      <c r="O1873" s="83"/>
      <c r="P1873" s="83"/>
      <c r="Q1873" s="83"/>
      <c r="R1873" s="83"/>
    </row>
    <row r="1874" spans="1:18" s="82" customFormat="1">
      <c r="A1874" s="83"/>
      <c r="D1874" s="83"/>
      <c r="E1874" s="80"/>
      <c r="F1874" s="80"/>
      <c r="G1874" s="81"/>
      <c r="H1874" s="83"/>
      <c r="I1874" s="83"/>
      <c r="J1874" s="83"/>
      <c r="K1874" s="83"/>
      <c r="L1874" s="83"/>
      <c r="M1874" s="83"/>
      <c r="N1874" s="83"/>
      <c r="O1874" s="83"/>
      <c r="P1874" s="83"/>
      <c r="Q1874" s="83"/>
      <c r="R1874" s="83"/>
    </row>
    <row r="1875" spans="1:18" s="82" customFormat="1">
      <c r="A1875" s="83"/>
      <c r="D1875" s="83"/>
      <c r="E1875" s="80"/>
      <c r="F1875" s="80"/>
      <c r="G1875" s="81"/>
      <c r="H1875" s="83"/>
      <c r="I1875" s="83"/>
      <c r="J1875" s="83"/>
      <c r="K1875" s="83"/>
      <c r="L1875" s="83"/>
      <c r="M1875" s="83"/>
      <c r="N1875" s="83"/>
      <c r="O1875" s="83"/>
      <c r="P1875" s="83"/>
      <c r="Q1875" s="83"/>
      <c r="R1875" s="83"/>
    </row>
    <row r="1876" spans="1:18" s="82" customFormat="1">
      <c r="A1876" s="83"/>
      <c r="D1876" s="83"/>
      <c r="E1876" s="80"/>
      <c r="F1876" s="80"/>
      <c r="G1876" s="81"/>
      <c r="H1876" s="83"/>
      <c r="I1876" s="83"/>
      <c r="J1876" s="83"/>
      <c r="K1876" s="83"/>
      <c r="L1876" s="83"/>
      <c r="M1876" s="83"/>
      <c r="N1876" s="83"/>
      <c r="O1876" s="83"/>
      <c r="P1876" s="83"/>
      <c r="Q1876" s="83"/>
      <c r="R1876" s="83"/>
    </row>
    <row r="1877" spans="1:18" s="82" customFormat="1">
      <c r="A1877" s="83"/>
      <c r="D1877" s="83"/>
      <c r="E1877" s="80"/>
      <c r="F1877" s="80"/>
      <c r="G1877" s="81"/>
      <c r="H1877" s="83"/>
      <c r="I1877" s="83"/>
      <c r="J1877" s="83"/>
      <c r="K1877" s="83"/>
      <c r="L1877" s="83"/>
      <c r="M1877" s="83"/>
      <c r="N1877" s="83"/>
      <c r="O1877" s="83"/>
      <c r="P1877" s="83"/>
      <c r="Q1877" s="83"/>
      <c r="R1877" s="83"/>
    </row>
    <row r="1878" spans="1:18" s="82" customFormat="1">
      <c r="A1878" s="83"/>
      <c r="D1878" s="83"/>
      <c r="E1878" s="80"/>
      <c r="F1878" s="80"/>
      <c r="G1878" s="81"/>
      <c r="H1878" s="83"/>
      <c r="I1878" s="83"/>
      <c r="J1878" s="83"/>
      <c r="K1878" s="83"/>
      <c r="L1878" s="83"/>
      <c r="M1878" s="83"/>
      <c r="N1878" s="83"/>
      <c r="O1878" s="83"/>
      <c r="P1878" s="83"/>
      <c r="Q1878" s="83"/>
      <c r="R1878" s="83"/>
    </row>
    <row r="1879" spans="1:18" s="82" customFormat="1">
      <c r="A1879" s="83"/>
      <c r="D1879" s="83"/>
      <c r="E1879" s="80"/>
      <c r="F1879" s="80"/>
      <c r="G1879" s="81"/>
      <c r="H1879" s="83"/>
      <c r="I1879" s="83"/>
      <c r="J1879" s="83"/>
      <c r="K1879" s="83"/>
      <c r="L1879" s="83"/>
      <c r="M1879" s="83"/>
      <c r="N1879" s="83"/>
      <c r="O1879" s="83"/>
      <c r="P1879" s="83"/>
      <c r="Q1879" s="83"/>
      <c r="R1879" s="83"/>
    </row>
    <row r="1880" spans="1:18" s="82" customFormat="1">
      <c r="A1880" s="83"/>
      <c r="D1880" s="83"/>
      <c r="E1880" s="80"/>
      <c r="F1880" s="80"/>
      <c r="G1880" s="81"/>
      <c r="H1880" s="83"/>
      <c r="I1880" s="83"/>
      <c r="J1880" s="83"/>
      <c r="K1880" s="83"/>
      <c r="L1880" s="83"/>
      <c r="M1880" s="83"/>
      <c r="N1880" s="83"/>
      <c r="O1880" s="83"/>
      <c r="P1880" s="83"/>
      <c r="Q1880" s="83"/>
      <c r="R1880" s="83"/>
    </row>
    <row r="1881" spans="1:18" s="82" customFormat="1">
      <c r="A1881" s="83"/>
      <c r="D1881" s="83"/>
      <c r="E1881" s="80"/>
      <c r="F1881" s="80"/>
      <c r="G1881" s="81"/>
      <c r="H1881" s="83"/>
      <c r="I1881" s="83"/>
      <c r="J1881" s="83"/>
      <c r="K1881" s="83"/>
      <c r="L1881" s="83"/>
      <c r="M1881" s="83"/>
      <c r="N1881" s="83"/>
      <c r="O1881" s="83"/>
      <c r="P1881" s="83"/>
      <c r="Q1881" s="83"/>
      <c r="R1881" s="83"/>
    </row>
    <row r="1882" spans="1:18" s="82" customFormat="1">
      <c r="A1882" s="83"/>
      <c r="D1882" s="83"/>
      <c r="E1882" s="80"/>
      <c r="F1882" s="80"/>
      <c r="G1882" s="81"/>
      <c r="H1882" s="83"/>
      <c r="I1882" s="83"/>
      <c r="J1882" s="83"/>
      <c r="K1882" s="83"/>
      <c r="L1882" s="83"/>
      <c r="M1882" s="83"/>
      <c r="N1882" s="83"/>
      <c r="O1882" s="83"/>
      <c r="P1882" s="83"/>
      <c r="Q1882" s="83"/>
      <c r="R1882" s="83"/>
    </row>
    <row r="1883" spans="1:18" s="82" customFormat="1">
      <c r="A1883" s="83"/>
      <c r="D1883" s="83"/>
      <c r="E1883" s="80"/>
      <c r="F1883" s="80"/>
      <c r="G1883" s="81"/>
      <c r="H1883" s="83"/>
      <c r="I1883" s="83"/>
      <c r="J1883" s="83"/>
      <c r="K1883" s="83"/>
      <c r="L1883" s="83"/>
      <c r="M1883" s="83"/>
      <c r="N1883" s="83"/>
      <c r="O1883" s="83"/>
      <c r="P1883" s="83"/>
      <c r="Q1883" s="83"/>
      <c r="R1883" s="83"/>
    </row>
    <row r="1884" spans="1:18" s="82" customFormat="1">
      <c r="A1884" s="83"/>
      <c r="D1884" s="83"/>
      <c r="E1884" s="80"/>
      <c r="F1884" s="80"/>
      <c r="G1884" s="81"/>
      <c r="H1884" s="83"/>
      <c r="I1884" s="83"/>
      <c r="J1884" s="83"/>
      <c r="K1884" s="83"/>
      <c r="L1884" s="83"/>
      <c r="M1884" s="83"/>
      <c r="N1884" s="83"/>
      <c r="O1884" s="83"/>
      <c r="P1884" s="83"/>
      <c r="Q1884" s="83"/>
      <c r="R1884" s="83"/>
    </row>
    <row r="1885" spans="1:18" s="82" customFormat="1">
      <c r="A1885" s="83"/>
      <c r="D1885" s="83"/>
      <c r="E1885" s="80"/>
      <c r="F1885" s="80"/>
      <c r="G1885" s="81"/>
      <c r="H1885" s="83"/>
      <c r="I1885" s="83"/>
      <c r="J1885" s="83"/>
      <c r="K1885" s="83"/>
      <c r="L1885" s="83"/>
      <c r="M1885" s="83"/>
      <c r="N1885" s="83"/>
      <c r="O1885" s="83"/>
      <c r="P1885" s="83"/>
      <c r="Q1885" s="83"/>
      <c r="R1885" s="83"/>
    </row>
    <row r="1886" spans="1:18" s="82" customFormat="1">
      <c r="A1886" s="83"/>
      <c r="D1886" s="83"/>
      <c r="E1886" s="80"/>
      <c r="F1886" s="80"/>
      <c r="G1886" s="81"/>
      <c r="H1886" s="83"/>
      <c r="I1886" s="83"/>
      <c r="J1886" s="83"/>
      <c r="K1886" s="83"/>
      <c r="L1886" s="83"/>
      <c r="M1886" s="83"/>
      <c r="N1886" s="83"/>
      <c r="O1886" s="83"/>
      <c r="P1886" s="83"/>
      <c r="Q1886" s="83"/>
      <c r="R1886" s="83"/>
    </row>
    <row r="1887" spans="1:18" s="82" customFormat="1">
      <c r="A1887" s="83"/>
      <c r="D1887" s="83"/>
      <c r="E1887" s="80"/>
      <c r="F1887" s="80"/>
      <c r="G1887" s="81"/>
      <c r="H1887" s="83"/>
      <c r="I1887" s="83"/>
      <c r="J1887" s="83"/>
      <c r="K1887" s="83"/>
      <c r="L1887" s="83"/>
      <c r="M1887" s="83"/>
      <c r="N1887" s="83"/>
      <c r="O1887" s="83"/>
      <c r="P1887" s="83"/>
      <c r="Q1887" s="83"/>
      <c r="R1887" s="83"/>
    </row>
    <row r="1888" spans="1:18" s="82" customFormat="1">
      <c r="A1888" s="83"/>
      <c r="D1888" s="83"/>
      <c r="E1888" s="80"/>
      <c r="F1888" s="80"/>
      <c r="G1888" s="81"/>
      <c r="H1888" s="83"/>
      <c r="I1888" s="83"/>
      <c r="J1888" s="83"/>
      <c r="K1888" s="83"/>
      <c r="L1888" s="83"/>
      <c r="M1888" s="83"/>
      <c r="N1888" s="83"/>
      <c r="O1888" s="83"/>
      <c r="P1888" s="83"/>
      <c r="Q1888" s="83"/>
      <c r="R1888" s="83"/>
    </row>
    <row r="1889" spans="1:18" s="82" customFormat="1">
      <c r="A1889" s="83"/>
      <c r="D1889" s="83"/>
      <c r="E1889" s="80"/>
      <c r="F1889" s="80"/>
      <c r="G1889" s="81"/>
      <c r="H1889" s="83"/>
      <c r="I1889" s="83"/>
      <c r="J1889" s="83"/>
      <c r="K1889" s="83"/>
      <c r="L1889" s="83"/>
      <c r="M1889" s="83"/>
      <c r="N1889" s="83"/>
      <c r="O1889" s="83"/>
      <c r="P1889" s="83"/>
      <c r="Q1889" s="83"/>
      <c r="R1889" s="83"/>
    </row>
    <row r="1890" spans="1:18" s="82" customFormat="1">
      <c r="A1890" s="83"/>
      <c r="D1890" s="83"/>
      <c r="E1890" s="80"/>
      <c r="F1890" s="80"/>
      <c r="G1890" s="81"/>
      <c r="H1890" s="83"/>
      <c r="I1890" s="83"/>
      <c r="J1890" s="83"/>
      <c r="K1890" s="83"/>
      <c r="L1890" s="83"/>
      <c r="M1890" s="83"/>
      <c r="N1890" s="83"/>
      <c r="O1890" s="83"/>
      <c r="P1890" s="83"/>
      <c r="Q1890" s="83"/>
      <c r="R1890" s="83"/>
    </row>
    <row r="1891" spans="1:18" s="82" customFormat="1">
      <c r="A1891" s="83"/>
      <c r="D1891" s="83"/>
      <c r="E1891" s="80"/>
      <c r="F1891" s="80"/>
      <c r="G1891" s="81"/>
      <c r="H1891" s="83"/>
      <c r="I1891" s="83"/>
      <c r="J1891" s="83"/>
      <c r="K1891" s="83"/>
      <c r="L1891" s="83"/>
      <c r="M1891" s="83"/>
      <c r="N1891" s="83"/>
      <c r="O1891" s="83"/>
      <c r="P1891" s="83"/>
      <c r="Q1891" s="83"/>
      <c r="R1891" s="83"/>
    </row>
    <row r="1892" spans="1:18" s="82" customFormat="1">
      <c r="A1892" s="83"/>
      <c r="D1892" s="83"/>
      <c r="E1892" s="80"/>
      <c r="F1892" s="80"/>
      <c r="G1892" s="81"/>
      <c r="H1892" s="83"/>
      <c r="I1892" s="83"/>
      <c r="J1892" s="83"/>
      <c r="K1892" s="83"/>
      <c r="L1892" s="83"/>
      <c r="M1892" s="83"/>
      <c r="N1892" s="83"/>
      <c r="O1892" s="83"/>
      <c r="P1892" s="83"/>
      <c r="Q1892" s="83"/>
      <c r="R1892" s="83"/>
    </row>
    <row r="1893" spans="1:18" s="82" customFormat="1">
      <c r="A1893" s="83"/>
      <c r="D1893" s="83"/>
      <c r="E1893" s="80"/>
      <c r="F1893" s="80"/>
      <c r="G1893" s="81"/>
      <c r="H1893" s="83"/>
      <c r="I1893" s="83"/>
      <c r="J1893" s="83"/>
      <c r="K1893" s="83"/>
      <c r="L1893" s="83"/>
      <c r="M1893" s="83"/>
      <c r="N1893" s="83"/>
      <c r="O1893" s="83"/>
      <c r="P1893" s="83"/>
      <c r="Q1893" s="83"/>
      <c r="R1893" s="83"/>
    </row>
    <row r="1894" spans="1:18" s="82" customFormat="1">
      <c r="A1894" s="83"/>
      <c r="D1894" s="83"/>
      <c r="E1894" s="80"/>
      <c r="F1894" s="80"/>
      <c r="G1894" s="81"/>
      <c r="H1894" s="83"/>
      <c r="I1894" s="83"/>
      <c r="J1894" s="83"/>
      <c r="K1894" s="83"/>
      <c r="L1894" s="83"/>
      <c r="M1894" s="83"/>
      <c r="N1894" s="83"/>
      <c r="O1894" s="83"/>
      <c r="P1894" s="83"/>
      <c r="Q1894" s="83"/>
      <c r="R1894" s="83"/>
    </row>
    <row r="1895" spans="1:18" s="82" customFormat="1">
      <c r="A1895" s="83"/>
      <c r="D1895" s="83"/>
      <c r="E1895" s="80"/>
      <c r="F1895" s="80"/>
      <c r="G1895" s="81"/>
      <c r="H1895" s="83"/>
      <c r="I1895" s="83"/>
      <c r="J1895" s="83"/>
      <c r="K1895" s="83"/>
      <c r="L1895" s="83"/>
      <c r="M1895" s="83"/>
      <c r="N1895" s="83"/>
      <c r="O1895" s="83"/>
      <c r="P1895" s="83"/>
      <c r="Q1895" s="83"/>
      <c r="R1895" s="83"/>
    </row>
    <row r="1896" spans="1:18" s="82" customFormat="1">
      <c r="A1896" s="83"/>
      <c r="D1896" s="83"/>
      <c r="E1896" s="80"/>
      <c r="F1896" s="80"/>
      <c r="G1896" s="81"/>
      <c r="H1896" s="83"/>
      <c r="I1896" s="83"/>
      <c r="J1896" s="83"/>
      <c r="K1896" s="83"/>
      <c r="L1896" s="83"/>
      <c r="M1896" s="83"/>
      <c r="N1896" s="83"/>
      <c r="O1896" s="83"/>
      <c r="P1896" s="83"/>
      <c r="Q1896" s="83"/>
      <c r="R1896" s="83"/>
    </row>
    <row r="1897" spans="1:18" s="82" customFormat="1">
      <c r="A1897" s="83"/>
      <c r="D1897" s="83"/>
      <c r="E1897" s="80"/>
      <c r="F1897" s="80"/>
      <c r="G1897" s="81"/>
      <c r="H1897" s="83"/>
      <c r="I1897" s="83"/>
      <c r="J1897" s="83"/>
      <c r="K1897" s="83"/>
      <c r="L1897" s="83"/>
      <c r="M1897" s="83"/>
      <c r="N1897" s="83"/>
      <c r="O1897" s="83"/>
      <c r="P1897" s="83"/>
      <c r="Q1897" s="83"/>
      <c r="R1897" s="83"/>
    </row>
    <row r="1898" spans="1:18" s="82" customFormat="1">
      <c r="A1898" s="83"/>
      <c r="D1898" s="83"/>
      <c r="E1898" s="80"/>
      <c r="F1898" s="80"/>
      <c r="G1898" s="81"/>
      <c r="H1898" s="83"/>
      <c r="I1898" s="83"/>
      <c r="J1898" s="83"/>
      <c r="K1898" s="83"/>
      <c r="L1898" s="83"/>
      <c r="M1898" s="83"/>
      <c r="N1898" s="83"/>
      <c r="O1898" s="83"/>
      <c r="P1898" s="83"/>
      <c r="Q1898" s="83"/>
      <c r="R1898" s="83"/>
    </row>
    <row r="1899" spans="1:18" s="82" customFormat="1">
      <c r="A1899" s="83"/>
      <c r="D1899" s="83"/>
      <c r="E1899" s="80"/>
      <c r="F1899" s="80"/>
      <c r="G1899" s="81"/>
      <c r="H1899" s="83"/>
      <c r="I1899" s="83"/>
      <c r="J1899" s="83"/>
      <c r="K1899" s="83"/>
      <c r="L1899" s="83"/>
      <c r="M1899" s="83"/>
      <c r="N1899" s="83"/>
      <c r="O1899" s="83"/>
      <c r="P1899" s="83"/>
      <c r="Q1899" s="83"/>
      <c r="R1899" s="83"/>
    </row>
    <row r="1900" spans="1:18" s="82" customFormat="1">
      <c r="A1900" s="83"/>
      <c r="D1900" s="83"/>
      <c r="E1900" s="80"/>
      <c r="F1900" s="80"/>
      <c r="G1900" s="81"/>
      <c r="H1900" s="83"/>
      <c r="I1900" s="83"/>
      <c r="J1900" s="83"/>
      <c r="K1900" s="83"/>
      <c r="L1900" s="83"/>
      <c r="M1900" s="83"/>
      <c r="N1900" s="83"/>
      <c r="O1900" s="83"/>
      <c r="P1900" s="83"/>
      <c r="Q1900" s="83"/>
      <c r="R1900" s="83"/>
    </row>
    <row r="1901" spans="1:18" s="82" customFormat="1">
      <c r="A1901" s="83"/>
      <c r="D1901" s="83"/>
      <c r="E1901" s="80"/>
      <c r="F1901" s="80"/>
      <c r="G1901" s="81"/>
      <c r="H1901" s="83"/>
      <c r="I1901" s="83"/>
      <c r="J1901" s="83"/>
      <c r="K1901" s="83"/>
      <c r="L1901" s="83"/>
      <c r="M1901" s="83"/>
      <c r="N1901" s="83"/>
      <c r="O1901" s="83"/>
      <c r="P1901" s="83"/>
      <c r="Q1901" s="83"/>
      <c r="R1901" s="83"/>
    </row>
    <row r="1902" spans="1:18" s="82" customFormat="1">
      <c r="A1902" s="83"/>
      <c r="D1902" s="83"/>
      <c r="E1902" s="80"/>
      <c r="F1902" s="80"/>
      <c r="G1902" s="81"/>
      <c r="H1902" s="83"/>
      <c r="I1902" s="83"/>
      <c r="J1902" s="83"/>
      <c r="K1902" s="83"/>
      <c r="L1902" s="83"/>
      <c r="M1902" s="83"/>
      <c r="N1902" s="83"/>
      <c r="O1902" s="83"/>
      <c r="P1902" s="83"/>
      <c r="Q1902" s="83"/>
      <c r="R1902" s="83"/>
    </row>
    <row r="1903" spans="1:18" s="82" customFormat="1">
      <c r="A1903" s="83"/>
      <c r="D1903" s="83"/>
      <c r="E1903" s="80"/>
      <c r="F1903" s="80"/>
      <c r="G1903" s="81"/>
      <c r="H1903" s="83"/>
      <c r="I1903" s="83"/>
      <c r="J1903" s="83"/>
      <c r="K1903" s="83"/>
      <c r="L1903" s="83"/>
      <c r="M1903" s="83"/>
      <c r="N1903" s="83"/>
      <c r="O1903" s="83"/>
      <c r="P1903" s="83"/>
      <c r="Q1903" s="83"/>
      <c r="R1903" s="83"/>
    </row>
    <row r="1904" spans="1:18" s="82" customFormat="1">
      <c r="A1904" s="83"/>
      <c r="D1904" s="83"/>
      <c r="E1904" s="80"/>
      <c r="F1904" s="80"/>
      <c r="G1904" s="81"/>
      <c r="H1904" s="83"/>
      <c r="I1904" s="83"/>
      <c r="J1904" s="83"/>
      <c r="K1904" s="83"/>
      <c r="L1904" s="83"/>
      <c r="M1904" s="83"/>
      <c r="N1904" s="83"/>
      <c r="O1904" s="83"/>
      <c r="P1904" s="83"/>
      <c r="Q1904" s="83"/>
      <c r="R1904" s="83"/>
    </row>
    <row r="1905" spans="1:18" s="82" customFormat="1">
      <c r="A1905" s="83"/>
      <c r="D1905" s="83"/>
      <c r="E1905" s="80"/>
      <c r="F1905" s="80"/>
      <c r="G1905" s="81"/>
      <c r="H1905" s="83"/>
      <c r="I1905" s="83"/>
      <c r="J1905" s="83"/>
      <c r="K1905" s="83"/>
      <c r="L1905" s="83"/>
      <c r="M1905" s="83"/>
      <c r="N1905" s="83"/>
      <c r="O1905" s="83"/>
      <c r="P1905" s="83"/>
      <c r="Q1905" s="83"/>
      <c r="R1905" s="83"/>
    </row>
    <row r="1906" spans="1:18" s="82" customFormat="1">
      <c r="A1906" s="83"/>
      <c r="D1906" s="83"/>
      <c r="E1906" s="80"/>
      <c r="F1906" s="80"/>
      <c r="G1906" s="81"/>
      <c r="H1906" s="83"/>
      <c r="I1906" s="83"/>
      <c r="J1906" s="83"/>
      <c r="K1906" s="83"/>
      <c r="L1906" s="83"/>
      <c r="M1906" s="83"/>
      <c r="N1906" s="83"/>
      <c r="O1906" s="83"/>
      <c r="P1906" s="83"/>
      <c r="Q1906" s="83"/>
      <c r="R1906" s="83"/>
    </row>
    <row r="1907" spans="1:18" s="82" customFormat="1">
      <c r="A1907" s="83"/>
      <c r="D1907" s="83"/>
      <c r="E1907" s="80"/>
      <c r="F1907" s="80"/>
      <c r="G1907" s="81"/>
      <c r="H1907" s="83"/>
      <c r="I1907" s="83"/>
      <c r="J1907" s="83"/>
      <c r="K1907" s="83"/>
      <c r="L1907" s="83"/>
      <c r="M1907" s="83"/>
      <c r="N1907" s="83"/>
      <c r="O1907" s="83"/>
      <c r="P1907" s="83"/>
      <c r="Q1907" s="83"/>
      <c r="R1907" s="83"/>
    </row>
    <row r="1908" spans="1:18" s="82" customFormat="1">
      <c r="A1908" s="83"/>
      <c r="D1908" s="83"/>
      <c r="E1908" s="80"/>
      <c r="F1908" s="80"/>
      <c r="G1908" s="81"/>
      <c r="H1908" s="83"/>
      <c r="I1908" s="83"/>
      <c r="J1908" s="83"/>
      <c r="K1908" s="83"/>
      <c r="L1908" s="83"/>
      <c r="M1908" s="83"/>
      <c r="N1908" s="83"/>
      <c r="O1908" s="83"/>
      <c r="P1908" s="83"/>
      <c r="Q1908" s="83"/>
      <c r="R1908" s="83"/>
    </row>
    <row r="1909" spans="1:18" s="82" customFormat="1">
      <c r="A1909" s="83"/>
      <c r="D1909" s="83"/>
      <c r="E1909" s="80"/>
      <c r="F1909" s="80"/>
      <c r="G1909" s="81"/>
      <c r="H1909" s="83"/>
      <c r="I1909" s="83"/>
      <c r="J1909" s="83"/>
      <c r="K1909" s="83"/>
      <c r="L1909" s="83"/>
      <c r="M1909" s="83"/>
      <c r="N1909" s="83"/>
      <c r="O1909" s="83"/>
      <c r="P1909" s="83"/>
      <c r="Q1909" s="83"/>
      <c r="R1909" s="83"/>
    </row>
    <row r="1910" spans="1:18" s="82" customFormat="1">
      <c r="A1910" s="83"/>
      <c r="D1910" s="83"/>
      <c r="E1910" s="80"/>
      <c r="F1910" s="80"/>
      <c r="G1910" s="81"/>
      <c r="H1910" s="83"/>
      <c r="I1910" s="83"/>
      <c r="J1910" s="83"/>
      <c r="K1910" s="83"/>
      <c r="L1910" s="83"/>
      <c r="M1910" s="83"/>
      <c r="N1910" s="83"/>
      <c r="O1910" s="83"/>
      <c r="P1910" s="83"/>
      <c r="Q1910" s="83"/>
      <c r="R1910" s="83"/>
    </row>
    <row r="1911" spans="1:18" s="82" customFormat="1">
      <c r="A1911" s="83"/>
      <c r="D1911" s="83"/>
      <c r="E1911" s="80"/>
      <c r="F1911" s="80"/>
      <c r="G1911" s="81"/>
      <c r="H1911" s="83"/>
      <c r="I1911" s="83"/>
      <c r="J1911" s="83"/>
      <c r="K1911" s="83"/>
      <c r="L1911" s="83"/>
      <c r="M1911" s="83"/>
      <c r="N1911" s="83"/>
      <c r="O1911" s="83"/>
      <c r="P1911" s="83"/>
      <c r="Q1911" s="83"/>
      <c r="R1911" s="83"/>
    </row>
    <row r="1912" spans="1:18" s="82" customFormat="1">
      <c r="A1912" s="83"/>
      <c r="D1912" s="83"/>
      <c r="E1912" s="80"/>
      <c r="F1912" s="80"/>
      <c r="G1912" s="81"/>
      <c r="H1912" s="83"/>
      <c r="I1912" s="83"/>
      <c r="J1912" s="83"/>
      <c r="K1912" s="83"/>
      <c r="L1912" s="83"/>
      <c r="M1912" s="83"/>
      <c r="N1912" s="83"/>
      <c r="O1912" s="83"/>
      <c r="P1912" s="83"/>
      <c r="Q1912" s="83"/>
      <c r="R1912" s="83"/>
    </row>
    <row r="1913" spans="1:18" s="82" customFormat="1">
      <c r="A1913" s="83"/>
      <c r="D1913" s="83"/>
      <c r="E1913" s="80"/>
      <c r="F1913" s="80"/>
      <c r="G1913" s="81"/>
      <c r="H1913" s="83"/>
      <c r="I1913" s="83"/>
      <c r="J1913" s="83"/>
      <c r="K1913" s="83"/>
      <c r="L1913" s="83"/>
      <c r="M1913" s="83"/>
      <c r="N1913" s="83"/>
      <c r="O1913" s="83"/>
      <c r="P1913" s="83"/>
      <c r="Q1913" s="83"/>
      <c r="R1913" s="83"/>
    </row>
    <row r="1914" spans="1:18" s="82" customFormat="1">
      <c r="A1914" s="83"/>
      <c r="D1914" s="83"/>
      <c r="E1914" s="80"/>
      <c r="F1914" s="80"/>
      <c r="G1914" s="81"/>
      <c r="H1914" s="83"/>
      <c r="I1914" s="83"/>
      <c r="J1914" s="83"/>
      <c r="K1914" s="83"/>
      <c r="L1914" s="83"/>
      <c r="M1914" s="83"/>
      <c r="N1914" s="83"/>
      <c r="O1914" s="83"/>
      <c r="P1914" s="83"/>
      <c r="Q1914" s="83"/>
      <c r="R1914" s="83"/>
    </row>
    <row r="1915" spans="1:18" s="82" customFormat="1">
      <c r="A1915" s="83"/>
      <c r="D1915" s="83"/>
      <c r="E1915" s="80"/>
      <c r="F1915" s="80"/>
      <c r="G1915" s="81"/>
      <c r="H1915" s="83"/>
      <c r="I1915" s="83"/>
      <c r="J1915" s="83"/>
      <c r="K1915" s="83"/>
      <c r="L1915" s="83"/>
      <c r="M1915" s="83"/>
      <c r="N1915" s="83"/>
      <c r="O1915" s="83"/>
      <c r="P1915" s="83"/>
      <c r="Q1915" s="83"/>
      <c r="R1915" s="83"/>
    </row>
    <row r="1916" spans="1:18" s="82" customFormat="1">
      <c r="A1916" s="83"/>
      <c r="D1916" s="83"/>
      <c r="E1916" s="80"/>
      <c r="F1916" s="80"/>
      <c r="G1916" s="81"/>
      <c r="H1916" s="83"/>
      <c r="I1916" s="83"/>
      <c r="J1916" s="83"/>
      <c r="K1916" s="83"/>
      <c r="L1916" s="83"/>
      <c r="M1916" s="83"/>
      <c r="N1916" s="83"/>
      <c r="O1916" s="83"/>
      <c r="P1916" s="83"/>
      <c r="Q1916" s="83"/>
      <c r="R1916" s="83"/>
    </row>
    <row r="1917" spans="1:18" s="82" customFormat="1">
      <c r="A1917" s="83"/>
      <c r="D1917" s="83"/>
      <c r="E1917" s="80"/>
      <c r="F1917" s="80"/>
      <c r="G1917" s="81"/>
      <c r="H1917" s="83"/>
      <c r="I1917" s="83"/>
      <c r="J1917" s="83"/>
      <c r="K1917" s="83"/>
      <c r="L1917" s="83"/>
      <c r="M1917" s="83"/>
      <c r="N1917" s="83"/>
      <c r="O1917" s="83"/>
      <c r="P1917" s="83"/>
      <c r="Q1917" s="83"/>
      <c r="R1917" s="83"/>
    </row>
    <row r="1918" spans="1:18" s="82" customFormat="1">
      <c r="A1918" s="83"/>
      <c r="D1918" s="83"/>
      <c r="E1918" s="80"/>
      <c r="F1918" s="80"/>
      <c r="G1918" s="81"/>
      <c r="H1918" s="83"/>
      <c r="I1918" s="83"/>
      <c r="J1918" s="83"/>
      <c r="K1918" s="83"/>
      <c r="L1918" s="83"/>
      <c r="M1918" s="83"/>
      <c r="N1918" s="83"/>
      <c r="O1918" s="83"/>
      <c r="P1918" s="83"/>
      <c r="Q1918" s="83"/>
      <c r="R1918" s="83"/>
    </row>
    <row r="1919" spans="1:18" s="82" customFormat="1">
      <c r="A1919" s="83"/>
      <c r="D1919" s="83"/>
      <c r="E1919" s="80"/>
      <c r="F1919" s="80"/>
      <c r="G1919" s="81"/>
      <c r="H1919" s="83"/>
      <c r="I1919" s="83"/>
      <c r="J1919" s="83"/>
      <c r="K1919" s="83"/>
      <c r="L1919" s="83"/>
      <c r="M1919" s="83"/>
      <c r="N1919" s="83"/>
      <c r="O1919" s="83"/>
      <c r="P1919" s="83"/>
      <c r="Q1919" s="83"/>
      <c r="R1919" s="83"/>
    </row>
    <row r="1920" spans="1:18" s="82" customFormat="1">
      <c r="A1920" s="83"/>
      <c r="D1920" s="83"/>
      <c r="E1920" s="80"/>
      <c r="F1920" s="80"/>
      <c r="G1920" s="81"/>
      <c r="H1920" s="83"/>
      <c r="I1920" s="83"/>
      <c r="J1920" s="83"/>
      <c r="K1920" s="83"/>
      <c r="L1920" s="83"/>
      <c r="M1920" s="83"/>
      <c r="N1920" s="83"/>
      <c r="O1920" s="83"/>
      <c r="P1920" s="83"/>
      <c r="Q1920" s="83"/>
      <c r="R1920" s="83"/>
    </row>
    <row r="1921" spans="1:18" s="82" customFormat="1">
      <c r="A1921" s="83"/>
      <c r="D1921" s="83"/>
      <c r="E1921" s="80"/>
      <c r="F1921" s="80"/>
      <c r="G1921" s="81"/>
      <c r="H1921" s="83"/>
      <c r="I1921" s="83"/>
      <c r="J1921" s="83"/>
      <c r="K1921" s="83"/>
      <c r="L1921" s="83"/>
      <c r="M1921" s="83"/>
      <c r="N1921" s="83"/>
      <c r="O1921" s="83"/>
      <c r="P1921" s="83"/>
      <c r="Q1921" s="83"/>
      <c r="R1921" s="83"/>
    </row>
    <row r="1922" spans="1:18" s="82" customFormat="1">
      <c r="A1922" s="83"/>
      <c r="D1922" s="83"/>
      <c r="E1922" s="80"/>
      <c r="F1922" s="80"/>
      <c r="G1922" s="81"/>
      <c r="H1922" s="83"/>
      <c r="I1922" s="83"/>
      <c r="J1922" s="83"/>
      <c r="K1922" s="83"/>
      <c r="L1922" s="83"/>
      <c r="M1922" s="83"/>
      <c r="N1922" s="83"/>
      <c r="O1922" s="83"/>
      <c r="P1922" s="83"/>
      <c r="Q1922" s="83"/>
      <c r="R1922" s="83"/>
    </row>
    <row r="1923" spans="1:18" s="82" customFormat="1">
      <c r="A1923" s="83"/>
      <c r="D1923" s="83"/>
      <c r="E1923" s="80"/>
      <c r="F1923" s="80"/>
      <c r="G1923" s="81"/>
      <c r="H1923" s="83"/>
      <c r="I1923" s="83"/>
      <c r="J1923" s="83"/>
      <c r="K1923" s="83"/>
      <c r="L1923" s="83"/>
      <c r="M1923" s="83"/>
      <c r="N1923" s="83"/>
      <c r="O1923" s="83"/>
      <c r="P1923" s="83"/>
      <c r="Q1923" s="83"/>
      <c r="R1923" s="83"/>
    </row>
    <row r="1924" spans="1:18" s="82" customFormat="1">
      <c r="A1924" s="83"/>
      <c r="D1924" s="83"/>
      <c r="E1924" s="80"/>
      <c r="F1924" s="80"/>
      <c r="G1924" s="81"/>
      <c r="H1924" s="83"/>
      <c r="I1924" s="83"/>
      <c r="J1924" s="83"/>
      <c r="K1924" s="83"/>
      <c r="L1924" s="83"/>
      <c r="M1924" s="83"/>
      <c r="N1924" s="83"/>
      <c r="O1924" s="83"/>
      <c r="P1924" s="83"/>
      <c r="Q1924" s="83"/>
      <c r="R1924" s="83"/>
    </row>
    <row r="1925" spans="1:18" s="82" customFormat="1">
      <c r="A1925" s="83"/>
      <c r="D1925" s="83"/>
      <c r="E1925" s="80"/>
      <c r="F1925" s="80"/>
      <c r="G1925" s="81"/>
      <c r="H1925" s="83"/>
      <c r="I1925" s="83"/>
      <c r="J1925" s="83"/>
      <c r="K1925" s="83"/>
      <c r="L1925" s="83"/>
      <c r="M1925" s="83"/>
      <c r="N1925" s="83"/>
      <c r="O1925" s="83"/>
      <c r="P1925" s="83"/>
      <c r="Q1925" s="83"/>
      <c r="R1925" s="83"/>
    </row>
    <row r="1926" spans="1:18" s="82" customFormat="1">
      <c r="A1926" s="83"/>
      <c r="D1926" s="83"/>
      <c r="E1926" s="80"/>
      <c r="F1926" s="80"/>
      <c r="G1926" s="81"/>
      <c r="H1926" s="83"/>
      <c r="I1926" s="83"/>
      <c r="J1926" s="83"/>
      <c r="K1926" s="83"/>
      <c r="L1926" s="83"/>
      <c r="M1926" s="83"/>
      <c r="N1926" s="83"/>
      <c r="O1926" s="83"/>
      <c r="P1926" s="83"/>
      <c r="Q1926" s="83"/>
      <c r="R1926" s="83"/>
    </row>
    <row r="1927" spans="1:18" s="82" customFormat="1">
      <c r="A1927" s="83"/>
      <c r="D1927" s="83"/>
      <c r="E1927" s="80"/>
      <c r="F1927" s="80"/>
      <c r="G1927" s="81"/>
      <c r="H1927" s="83"/>
      <c r="I1927" s="83"/>
      <c r="J1927" s="83"/>
      <c r="K1927" s="83"/>
      <c r="L1927" s="83"/>
      <c r="M1927" s="83"/>
      <c r="N1927" s="83"/>
      <c r="O1927" s="83"/>
      <c r="P1927" s="83"/>
      <c r="Q1927" s="83"/>
      <c r="R1927" s="83"/>
    </row>
    <row r="1928" spans="1:18" s="82" customFormat="1">
      <c r="A1928" s="83"/>
      <c r="D1928" s="83"/>
      <c r="E1928" s="80"/>
      <c r="F1928" s="80"/>
      <c r="G1928" s="81"/>
      <c r="H1928" s="83"/>
      <c r="I1928" s="83"/>
      <c r="J1928" s="83"/>
      <c r="K1928" s="83"/>
      <c r="L1928" s="83"/>
      <c r="M1928" s="83"/>
      <c r="N1928" s="83"/>
      <c r="O1928" s="83"/>
      <c r="P1928" s="83"/>
      <c r="Q1928" s="83"/>
      <c r="R1928" s="83"/>
    </row>
    <row r="1929" spans="1:18" s="82" customFormat="1">
      <c r="A1929" s="83"/>
      <c r="D1929" s="83"/>
      <c r="E1929" s="80"/>
      <c r="F1929" s="80"/>
      <c r="G1929" s="81"/>
      <c r="H1929" s="83"/>
      <c r="I1929" s="83"/>
      <c r="J1929" s="83"/>
      <c r="K1929" s="83"/>
      <c r="L1929" s="83"/>
      <c r="M1929" s="83"/>
      <c r="N1929" s="83"/>
      <c r="O1929" s="83"/>
      <c r="P1929" s="83"/>
      <c r="Q1929" s="83"/>
      <c r="R1929" s="83"/>
    </row>
    <row r="1930" spans="1:18" s="82" customFormat="1">
      <c r="A1930" s="83"/>
      <c r="D1930" s="83"/>
      <c r="E1930" s="80"/>
      <c r="F1930" s="80"/>
      <c r="G1930" s="81"/>
      <c r="H1930" s="83"/>
      <c r="I1930" s="83"/>
      <c r="J1930" s="83"/>
      <c r="K1930" s="83"/>
      <c r="L1930" s="83"/>
      <c r="M1930" s="83"/>
      <c r="N1930" s="83"/>
      <c r="O1930" s="83"/>
      <c r="P1930" s="83"/>
      <c r="Q1930" s="83"/>
      <c r="R1930" s="83"/>
    </row>
    <row r="1931" spans="1:18" s="82" customFormat="1">
      <c r="A1931" s="83"/>
      <c r="D1931" s="83"/>
      <c r="E1931" s="80"/>
      <c r="F1931" s="80"/>
      <c r="G1931" s="81"/>
      <c r="H1931" s="83"/>
      <c r="I1931" s="83"/>
      <c r="J1931" s="83"/>
      <c r="K1931" s="83"/>
      <c r="L1931" s="83"/>
      <c r="M1931" s="83"/>
      <c r="N1931" s="83"/>
      <c r="O1931" s="83"/>
      <c r="P1931" s="83"/>
      <c r="Q1931" s="83"/>
      <c r="R1931" s="83"/>
    </row>
    <row r="1932" spans="1:18" s="82" customFormat="1">
      <c r="A1932" s="83"/>
      <c r="D1932" s="83"/>
      <c r="E1932" s="80"/>
      <c r="F1932" s="80"/>
      <c r="G1932" s="81"/>
      <c r="H1932" s="83"/>
      <c r="I1932" s="83"/>
      <c r="J1932" s="83"/>
      <c r="K1932" s="83"/>
      <c r="L1932" s="83"/>
      <c r="M1932" s="83"/>
      <c r="N1932" s="83"/>
      <c r="O1932" s="83"/>
      <c r="P1932" s="83"/>
      <c r="Q1932" s="83"/>
      <c r="R1932" s="83"/>
    </row>
    <row r="1933" spans="1:18" s="82" customFormat="1">
      <c r="A1933" s="83"/>
      <c r="D1933" s="83"/>
      <c r="E1933" s="80"/>
      <c r="F1933" s="80"/>
      <c r="G1933" s="81"/>
      <c r="H1933" s="83"/>
      <c r="I1933" s="83"/>
      <c r="J1933" s="83"/>
      <c r="K1933" s="83"/>
      <c r="L1933" s="83"/>
      <c r="M1933" s="83"/>
      <c r="N1933" s="83"/>
      <c r="O1933" s="83"/>
      <c r="P1933" s="83"/>
      <c r="Q1933" s="83"/>
      <c r="R1933" s="83"/>
    </row>
    <row r="1934" spans="1:18" s="82" customFormat="1">
      <c r="A1934" s="83"/>
      <c r="D1934" s="83"/>
      <c r="E1934" s="80"/>
      <c r="F1934" s="80"/>
      <c r="G1934" s="81"/>
      <c r="H1934" s="83"/>
      <c r="I1934" s="83"/>
      <c r="J1934" s="83"/>
      <c r="K1934" s="83"/>
      <c r="L1934" s="83"/>
      <c r="M1934" s="83"/>
      <c r="N1934" s="83"/>
      <c r="O1934" s="83"/>
      <c r="P1934" s="83"/>
      <c r="Q1934" s="83"/>
      <c r="R1934" s="83"/>
    </row>
    <row r="1935" spans="1:18" s="82" customFormat="1">
      <c r="A1935" s="83"/>
      <c r="D1935" s="83"/>
      <c r="E1935" s="80"/>
      <c r="F1935" s="80"/>
      <c r="G1935" s="81"/>
      <c r="H1935" s="83"/>
      <c r="I1935" s="83"/>
      <c r="J1935" s="83"/>
      <c r="K1935" s="83"/>
      <c r="L1935" s="83"/>
      <c r="M1935" s="83"/>
      <c r="N1935" s="83"/>
      <c r="O1935" s="83"/>
      <c r="P1935" s="83"/>
      <c r="Q1935" s="83"/>
      <c r="R1935" s="83"/>
    </row>
    <row r="1936" spans="1:18" s="82" customFormat="1">
      <c r="A1936" s="83"/>
      <c r="D1936" s="83"/>
      <c r="E1936" s="80"/>
      <c r="F1936" s="80"/>
      <c r="G1936" s="81"/>
      <c r="H1936" s="83"/>
      <c r="I1936" s="83"/>
      <c r="J1936" s="83"/>
      <c r="K1936" s="83"/>
      <c r="L1936" s="83"/>
      <c r="M1936" s="83"/>
      <c r="N1936" s="83"/>
      <c r="O1936" s="83"/>
      <c r="P1936" s="83"/>
      <c r="Q1936" s="83"/>
      <c r="R1936" s="83"/>
    </row>
    <row r="1937" spans="1:18" s="82" customFormat="1">
      <c r="A1937" s="83"/>
      <c r="D1937" s="83"/>
      <c r="E1937" s="80"/>
      <c r="F1937" s="80"/>
      <c r="G1937" s="81"/>
      <c r="H1937" s="83"/>
      <c r="I1937" s="83"/>
      <c r="J1937" s="83"/>
      <c r="K1937" s="83"/>
      <c r="L1937" s="83"/>
      <c r="M1937" s="83"/>
      <c r="N1937" s="83"/>
      <c r="O1937" s="83"/>
      <c r="P1937" s="83"/>
      <c r="Q1937" s="83"/>
      <c r="R1937" s="83"/>
    </row>
    <row r="1938" spans="1:18" s="82" customFormat="1">
      <c r="A1938" s="83"/>
      <c r="D1938" s="83"/>
      <c r="E1938" s="80"/>
      <c r="F1938" s="80"/>
      <c r="G1938" s="81"/>
      <c r="H1938" s="83"/>
      <c r="I1938" s="83"/>
      <c r="J1938" s="83"/>
      <c r="K1938" s="83"/>
      <c r="L1938" s="83"/>
      <c r="M1938" s="83"/>
      <c r="N1938" s="83"/>
      <c r="O1938" s="83"/>
      <c r="P1938" s="83"/>
      <c r="Q1938" s="83"/>
      <c r="R1938" s="83"/>
    </row>
    <row r="1939" spans="1:18" s="82" customFormat="1">
      <c r="A1939" s="83"/>
      <c r="D1939" s="83"/>
      <c r="E1939" s="80"/>
      <c r="F1939" s="80"/>
      <c r="G1939" s="81"/>
      <c r="H1939" s="83"/>
      <c r="I1939" s="83"/>
      <c r="J1939" s="83"/>
      <c r="K1939" s="83"/>
      <c r="L1939" s="83"/>
      <c r="M1939" s="83"/>
      <c r="N1939" s="83"/>
      <c r="O1939" s="83"/>
      <c r="P1939" s="83"/>
      <c r="Q1939" s="83"/>
      <c r="R1939" s="83"/>
    </row>
    <row r="1940" spans="1:18" s="82" customFormat="1">
      <c r="A1940" s="83"/>
      <c r="D1940" s="83"/>
      <c r="E1940" s="80"/>
      <c r="F1940" s="80"/>
      <c r="G1940" s="81"/>
      <c r="H1940" s="83"/>
      <c r="I1940" s="83"/>
      <c r="J1940" s="83"/>
      <c r="K1940" s="83"/>
      <c r="L1940" s="83"/>
      <c r="M1940" s="83"/>
      <c r="N1940" s="83"/>
      <c r="O1940" s="83"/>
      <c r="P1940" s="83"/>
      <c r="Q1940" s="83"/>
      <c r="R1940" s="83"/>
    </row>
    <row r="1941" spans="1:18" s="82" customFormat="1">
      <c r="A1941" s="83"/>
      <c r="D1941" s="83"/>
      <c r="E1941" s="80"/>
      <c r="F1941" s="80"/>
      <c r="G1941" s="81"/>
      <c r="H1941" s="83"/>
      <c r="I1941" s="83"/>
      <c r="J1941" s="83"/>
      <c r="K1941" s="83"/>
      <c r="L1941" s="83"/>
      <c r="M1941" s="83"/>
      <c r="N1941" s="83"/>
      <c r="O1941" s="83"/>
      <c r="P1941" s="83"/>
      <c r="Q1941" s="83"/>
      <c r="R1941" s="83"/>
    </row>
    <row r="1942" spans="1:18" s="82" customFormat="1">
      <c r="A1942" s="83"/>
      <c r="D1942" s="83"/>
      <c r="E1942" s="80"/>
      <c r="F1942" s="80"/>
      <c r="G1942" s="81"/>
      <c r="H1942" s="83"/>
      <c r="I1942" s="83"/>
      <c r="J1942" s="83"/>
      <c r="K1942" s="83"/>
      <c r="L1942" s="83"/>
      <c r="M1942" s="83"/>
      <c r="N1942" s="83"/>
      <c r="O1942" s="83"/>
      <c r="P1942" s="83"/>
      <c r="Q1942" s="83"/>
      <c r="R1942" s="83"/>
    </row>
    <row r="1943" spans="1:18" s="82" customFormat="1">
      <c r="A1943" s="83"/>
      <c r="D1943" s="83"/>
      <c r="E1943" s="80"/>
      <c r="F1943" s="80"/>
      <c r="G1943" s="81"/>
      <c r="H1943" s="83"/>
      <c r="I1943" s="83"/>
      <c r="J1943" s="83"/>
      <c r="K1943" s="83"/>
      <c r="L1943" s="83"/>
      <c r="M1943" s="83"/>
      <c r="N1943" s="83"/>
      <c r="O1943" s="83"/>
      <c r="P1943" s="83"/>
      <c r="Q1943" s="83"/>
      <c r="R1943" s="83"/>
    </row>
    <row r="1944" spans="1:18" s="82" customFormat="1">
      <c r="A1944" s="83"/>
      <c r="D1944" s="83"/>
      <c r="E1944" s="80"/>
      <c r="F1944" s="80"/>
      <c r="G1944" s="81"/>
      <c r="H1944" s="83"/>
      <c r="I1944" s="83"/>
      <c r="J1944" s="83"/>
      <c r="K1944" s="83"/>
      <c r="L1944" s="83"/>
      <c r="M1944" s="83"/>
      <c r="N1944" s="83"/>
      <c r="O1944" s="83"/>
      <c r="P1944" s="83"/>
      <c r="Q1944" s="83"/>
      <c r="R1944" s="83"/>
    </row>
    <row r="1945" spans="1:18" s="82" customFormat="1">
      <c r="A1945" s="83"/>
      <c r="D1945" s="83"/>
      <c r="E1945" s="80"/>
      <c r="F1945" s="80"/>
      <c r="G1945" s="81"/>
      <c r="H1945" s="83"/>
      <c r="I1945" s="83"/>
      <c r="J1945" s="83"/>
      <c r="K1945" s="83"/>
      <c r="L1945" s="83"/>
      <c r="M1945" s="83"/>
      <c r="N1945" s="83"/>
      <c r="O1945" s="83"/>
      <c r="P1945" s="83"/>
      <c r="Q1945" s="83"/>
      <c r="R1945" s="83"/>
    </row>
    <row r="1946" spans="1:18" s="82" customFormat="1">
      <c r="A1946" s="83"/>
      <c r="D1946" s="83"/>
      <c r="E1946" s="80"/>
      <c r="F1946" s="80"/>
      <c r="G1946" s="81"/>
      <c r="H1946" s="83"/>
      <c r="I1946" s="83"/>
      <c r="J1946" s="83"/>
      <c r="K1946" s="83"/>
      <c r="L1946" s="83"/>
      <c r="M1946" s="83"/>
      <c r="N1946" s="83"/>
      <c r="O1946" s="83"/>
      <c r="P1946" s="83"/>
      <c r="Q1946" s="83"/>
      <c r="R1946" s="83"/>
    </row>
    <row r="1947" spans="1:18" s="82" customFormat="1">
      <c r="A1947" s="83"/>
      <c r="D1947" s="83"/>
      <c r="E1947" s="80"/>
      <c r="F1947" s="80"/>
      <c r="G1947" s="81"/>
      <c r="H1947" s="83"/>
      <c r="I1947" s="83"/>
      <c r="J1947" s="83"/>
      <c r="K1947" s="83"/>
      <c r="L1947" s="83"/>
      <c r="M1947" s="83"/>
      <c r="N1947" s="83"/>
      <c r="O1947" s="83"/>
      <c r="P1947" s="83"/>
      <c r="Q1947" s="83"/>
      <c r="R1947" s="83"/>
    </row>
    <row r="1948" spans="1:18" s="82" customFormat="1">
      <c r="A1948" s="83"/>
      <c r="D1948" s="83"/>
      <c r="E1948" s="80"/>
      <c r="F1948" s="80"/>
      <c r="G1948" s="81"/>
      <c r="H1948" s="83"/>
      <c r="I1948" s="83"/>
      <c r="J1948" s="83"/>
      <c r="K1948" s="83"/>
      <c r="L1948" s="83"/>
      <c r="M1948" s="83"/>
      <c r="N1948" s="83"/>
      <c r="O1948" s="83"/>
      <c r="P1948" s="83"/>
      <c r="Q1948" s="83"/>
      <c r="R1948" s="83"/>
    </row>
    <row r="1949" spans="1:18" s="82" customFormat="1">
      <c r="A1949" s="83"/>
      <c r="D1949" s="83"/>
      <c r="E1949" s="80"/>
      <c r="F1949" s="80"/>
      <c r="G1949" s="81"/>
      <c r="H1949" s="83"/>
      <c r="I1949" s="83"/>
      <c r="J1949" s="83"/>
      <c r="K1949" s="83"/>
      <c r="L1949" s="83"/>
      <c r="M1949" s="83"/>
      <c r="N1949" s="83"/>
      <c r="O1949" s="83"/>
      <c r="P1949" s="83"/>
      <c r="Q1949" s="83"/>
      <c r="R1949" s="83"/>
    </row>
    <row r="1950" spans="1:18" s="82" customFormat="1">
      <c r="A1950" s="83"/>
      <c r="D1950" s="83"/>
      <c r="E1950" s="80"/>
      <c r="F1950" s="80"/>
      <c r="G1950" s="81"/>
      <c r="H1950" s="83"/>
      <c r="I1950" s="83"/>
      <c r="J1950" s="83"/>
      <c r="K1950" s="83"/>
      <c r="L1950" s="83"/>
      <c r="M1950" s="83"/>
      <c r="N1950" s="83"/>
      <c r="O1950" s="83"/>
      <c r="P1950" s="83"/>
      <c r="Q1950" s="83"/>
      <c r="R1950" s="83"/>
    </row>
    <row r="1951" spans="1:18" s="82" customFormat="1">
      <c r="A1951" s="83"/>
      <c r="D1951" s="83"/>
      <c r="E1951" s="80"/>
      <c r="F1951" s="80"/>
      <c r="G1951" s="81"/>
      <c r="H1951" s="83"/>
      <c r="I1951" s="83"/>
      <c r="J1951" s="83"/>
      <c r="K1951" s="83"/>
      <c r="L1951" s="83"/>
      <c r="M1951" s="83"/>
      <c r="N1951" s="83"/>
      <c r="O1951" s="83"/>
      <c r="P1951" s="83"/>
      <c r="Q1951" s="83"/>
      <c r="R1951" s="83"/>
    </row>
    <row r="1952" spans="1:18" s="82" customFormat="1">
      <c r="A1952" s="83"/>
      <c r="D1952" s="83"/>
      <c r="E1952" s="80"/>
      <c r="F1952" s="80"/>
      <c r="G1952" s="81"/>
      <c r="H1952" s="83"/>
      <c r="I1952" s="83"/>
      <c r="J1952" s="83"/>
      <c r="K1952" s="83"/>
      <c r="L1952" s="83"/>
      <c r="M1952" s="83"/>
      <c r="N1952" s="83"/>
      <c r="O1952" s="83"/>
      <c r="P1952" s="83"/>
      <c r="Q1952" s="83"/>
      <c r="R1952" s="83"/>
    </row>
    <row r="1953" spans="1:18" s="82" customFormat="1">
      <c r="A1953" s="83"/>
      <c r="D1953" s="83"/>
      <c r="E1953" s="80"/>
      <c r="F1953" s="80"/>
      <c r="G1953" s="81"/>
      <c r="H1953" s="83"/>
      <c r="I1953" s="83"/>
      <c r="J1953" s="83"/>
      <c r="K1953" s="83"/>
      <c r="L1953" s="83"/>
      <c r="M1953" s="83"/>
      <c r="N1953" s="83"/>
      <c r="O1953" s="83"/>
      <c r="P1953" s="83"/>
      <c r="Q1953" s="83"/>
      <c r="R1953" s="83"/>
    </row>
    <row r="1954" spans="1:18" s="82" customFormat="1">
      <c r="A1954" s="83"/>
      <c r="D1954" s="83"/>
      <c r="E1954" s="80"/>
      <c r="F1954" s="80"/>
      <c r="G1954" s="81"/>
      <c r="H1954" s="83"/>
      <c r="I1954" s="83"/>
      <c r="J1954" s="83"/>
      <c r="K1954" s="83"/>
      <c r="L1954" s="83"/>
      <c r="M1954" s="83"/>
      <c r="N1954" s="83"/>
      <c r="O1954" s="83"/>
      <c r="P1954" s="83"/>
      <c r="Q1954" s="83"/>
      <c r="R1954" s="83"/>
    </row>
    <row r="1955" spans="1:18" s="82" customFormat="1">
      <c r="A1955" s="83"/>
      <c r="D1955" s="83"/>
      <c r="E1955" s="80"/>
      <c r="F1955" s="80"/>
      <c r="G1955" s="81"/>
      <c r="H1955" s="83"/>
      <c r="I1955" s="83"/>
      <c r="J1955" s="83"/>
      <c r="K1955" s="83"/>
      <c r="L1955" s="83"/>
      <c r="M1955" s="83"/>
      <c r="N1955" s="83"/>
      <c r="O1955" s="83"/>
      <c r="P1955" s="83"/>
      <c r="Q1955" s="83"/>
      <c r="R1955" s="83"/>
    </row>
    <row r="1956" spans="1:18" s="82" customFormat="1">
      <c r="A1956" s="83"/>
      <c r="D1956" s="83"/>
      <c r="E1956" s="80"/>
      <c r="F1956" s="80"/>
      <c r="G1956" s="81"/>
      <c r="H1956" s="83"/>
      <c r="I1956" s="83"/>
      <c r="J1956" s="83"/>
      <c r="K1956" s="83"/>
      <c r="L1956" s="83"/>
      <c r="M1956" s="83"/>
      <c r="N1956" s="83"/>
      <c r="O1956" s="83"/>
      <c r="P1956" s="83"/>
      <c r="Q1956" s="83"/>
      <c r="R1956" s="83"/>
    </row>
    <row r="1957" spans="1:18" s="82" customFormat="1">
      <c r="A1957" s="83"/>
      <c r="D1957" s="83"/>
      <c r="E1957" s="80"/>
      <c r="F1957" s="80"/>
      <c r="G1957" s="81"/>
      <c r="H1957" s="83"/>
      <c r="I1957" s="83"/>
      <c r="J1957" s="83"/>
      <c r="K1957" s="83"/>
      <c r="L1957" s="83"/>
      <c r="M1957" s="83"/>
      <c r="N1957" s="83"/>
      <c r="O1957" s="83"/>
      <c r="P1957" s="83"/>
      <c r="Q1957" s="83"/>
      <c r="R1957" s="83"/>
    </row>
    <row r="1958" spans="1:18" s="82" customFormat="1">
      <c r="A1958" s="83"/>
      <c r="D1958" s="83"/>
      <c r="E1958" s="80"/>
      <c r="F1958" s="80"/>
      <c r="G1958" s="81"/>
      <c r="H1958" s="83"/>
      <c r="I1958" s="83"/>
      <c r="J1958" s="83"/>
      <c r="K1958" s="83"/>
      <c r="L1958" s="83"/>
      <c r="M1958" s="83"/>
      <c r="N1958" s="83"/>
      <c r="O1958" s="83"/>
      <c r="P1958" s="83"/>
      <c r="Q1958" s="83"/>
      <c r="R1958" s="83"/>
    </row>
    <row r="1959" spans="1:18" s="82" customFormat="1">
      <c r="A1959" s="83"/>
      <c r="D1959" s="83"/>
      <c r="E1959" s="80"/>
      <c r="F1959" s="80"/>
      <c r="G1959" s="81"/>
      <c r="H1959" s="83"/>
      <c r="I1959" s="83"/>
      <c r="J1959" s="83"/>
      <c r="K1959" s="83"/>
      <c r="L1959" s="83"/>
      <c r="M1959" s="83"/>
      <c r="N1959" s="83"/>
      <c r="O1959" s="83"/>
      <c r="P1959" s="83"/>
      <c r="Q1959" s="83"/>
      <c r="R1959" s="83"/>
    </row>
    <row r="1960" spans="1:18" s="82" customFormat="1">
      <c r="A1960" s="83"/>
      <c r="D1960" s="83"/>
      <c r="E1960" s="80"/>
      <c r="F1960" s="80"/>
      <c r="G1960" s="81"/>
      <c r="H1960" s="83"/>
      <c r="I1960" s="83"/>
      <c r="J1960" s="83"/>
      <c r="K1960" s="83"/>
      <c r="L1960" s="83"/>
      <c r="M1960" s="83"/>
      <c r="N1960" s="83"/>
      <c r="O1960" s="83"/>
      <c r="P1960" s="83"/>
      <c r="Q1960" s="83"/>
      <c r="R1960" s="83"/>
    </row>
    <row r="1961" spans="1:18" s="82" customFormat="1">
      <c r="A1961" s="83"/>
      <c r="D1961" s="83"/>
      <c r="E1961" s="80"/>
      <c r="F1961" s="80"/>
      <c r="G1961" s="81"/>
      <c r="H1961" s="83"/>
      <c r="I1961" s="83"/>
      <c r="J1961" s="83"/>
      <c r="K1961" s="83"/>
      <c r="L1961" s="83"/>
      <c r="M1961" s="83"/>
      <c r="N1961" s="83"/>
      <c r="O1961" s="83"/>
      <c r="P1961" s="83"/>
      <c r="Q1961" s="83"/>
      <c r="R1961" s="83"/>
    </row>
    <row r="1962" spans="1:18" s="82" customFormat="1">
      <c r="A1962" s="83"/>
      <c r="D1962" s="83"/>
      <c r="E1962" s="80"/>
      <c r="F1962" s="80"/>
      <c r="G1962" s="81"/>
      <c r="H1962" s="83"/>
      <c r="I1962" s="83"/>
      <c r="J1962" s="83"/>
      <c r="K1962" s="83"/>
      <c r="L1962" s="83"/>
      <c r="M1962" s="83"/>
      <c r="N1962" s="83"/>
      <c r="O1962" s="83"/>
      <c r="P1962" s="83"/>
      <c r="Q1962" s="83"/>
      <c r="R1962" s="83"/>
    </row>
    <row r="1963" spans="1:18" s="82" customFormat="1">
      <c r="A1963" s="83"/>
      <c r="D1963" s="83"/>
      <c r="E1963" s="80"/>
      <c r="F1963" s="80"/>
      <c r="G1963" s="81"/>
      <c r="H1963" s="83"/>
      <c r="I1963" s="83"/>
      <c r="J1963" s="83"/>
      <c r="K1963" s="83"/>
      <c r="L1963" s="83"/>
      <c r="M1963" s="83"/>
      <c r="N1963" s="83"/>
      <c r="O1963" s="83"/>
      <c r="P1963" s="83"/>
      <c r="Q1963" s="83"/>
      <c r="R1963" s="83"/>
    </row>
    <row r="1964" spans="1:18" s="82" customFormat="1">
      <c r="A1964" s="83"/>
      <c r="D1964" s="83"/>
      <c r="E1964" s="80"/>
      <c r="F1964" s="80"/>
      <c r="G1964" s="81"/>
      <c r="H1964" s="83"/>
      <c r="I1964" s="83"/>
      <c r="J1964" s="83"/>
      <c r="K1964" s="83"/>
      <c r="L1964" s="83"/>
      <c r="M1964" s="83"/>
      <c r="N1964" s="83"/>
      <c r="O1964" s="83"/>
      <c r="P1964" s="83"/>
      <c r="Q1964" s="83"/>
      <c r="R1964" s="83"/>
    </row>
    <row r="1965" spans="1:18" s="82" customFormat="1">
      <c r="A1965" s="83"/>
      <c r="D1965" s="83"/>
      <c r="E1965" s="80"/>
      <c r="F1965" s="80"/>
      <c r="G1965" s="81"/>
      <c r="H1965" s="83"/>
      <c r="I1965" s="83"/>
      <c r="J1965" s="83"/>
      <c r="K1965" s="83"/>
      <c r="L1965" s="83"/>
      <c r="M1965" s="83"/>
      <c r="N1965" s="83"/>
      <c r="O1965" s="83"/>
      <c r="P1965" s="83"/>
      <c r="Q1965" s="83"/>
      <c r="R1965" s="83"/>
    </row>
    <row r="1966" spans="1:18" s="82" customFormat="1">
      <c r="A1966" s="83"/>
      <c r="D1966" s="83"/>
      <c r="E1966" s="80"/>
      <c r="F1966" s="80"/>
      <c r="G1966" s="81"/>
      <c r="H1966" s="83"/>
      <c r="I1966" s="83"/>
      <c r="J1966" s="83"/>
      <c r="K1966" s="83"/>
      <c r="L1966" s="83"/>
      <c r="M1966" s="83"/>
      <c r="N1966" s="83"/>
      <c r="O1966" s="83"/>
      <c r="P1966" s="83"/>
      <c r="Q1966" s="83"/>
      <c r="R1966" s="83"/>
    </row>
    <row r="1967" spans="1:18" s="82" customFormat="1">
      <c r="A1967" s="83"/>
      <c r="D1967" s="83"/>
      <c r="E1967" s="80"/>
      <c r="F1967" s="80"/>
      <c r="G1967" s="81"/>
      <c r="H1967" s="83"/>
      <c r="I1967" s="83"/>
      <c r="J1967" s="83"/>
      <c r="K1967" s="83"/>
      <c r="L1967" s="83"/>
      <c r="M1967" s="83"/>
      <c r="N1967" s="83"/>
      <c r="O1967" s="83"/>
      <c r="P1967" s="83"/>
      <c r="Q1967" s="83"/>
      <c r="R1967" s="83"/>
    </row>
    <row r="1968" spans="1:18" s="82" customFormat="1">
      <c r="A1968" s="83"/>
      <c r="D1968" s="83"/>
      <c r="E1968" s="80"/>
      <c r="F1968" s="80"/>
      <c r="G1968" s="81"/>
      <c r="H1968" s="83"/>
      <c r="I1968" s="83"/>
      <c r="J1968" s="83"/>
      <c r="K1968" s="83"/>
      <c r="L1968" s="83"/>
      <c r="M1968" s="83"/>
      <c r="N1968" s="83"/>
      <c r="O1968" s="83"/>
      <c r="P1968" s="83"/>
      <c r="Q1968" s="83"/>
      <c r="R1968" s="83"/>
    </row>
    <row r="1969" spans="1:18" s="82" customFormat="1">
      <c r="A1969" s="83"/>
      <c r="D1969" s="83"/>
      <c r="E1969" s="80"/>
      <c r="F1969" s="80"/>
      <c r="G1969" s="81"/>
      <c r="H1969" s="83"/>
      <c r="I1969" s="83"/>
      <c r="J1969" s="83"/>
      <c r="K1969" s="83"/>
      <c r="L1969" s="83"/>
      <c r="M1969" s="83"/>
      <c r="N1969" s="83"/>
      <c r="O1969" s="83"/>
      <c r="P1969" s="83"/>
      <c r="Q1969" s="83"/>
      <c r="R1969" s="83"/>
    </row>
    <row r="1970" spans="1:18" s="82" customFormat="1">
      <c r="A1970" s="83"/>
      <c r="D1970" s="83"/>
      <c r="E1970" s="80"/>
      <c r="F1970" s="80"/>
      <c r="G1970" s="81"/>
      <c r="H1970" s="83"/>
      <c r="I1970" s="83"/>
      <c r="J1970" s="83"/>
      <c r="K1970" s="83"/>
      <c r="L1970" s="83"/>
      <c r="M1970" s="83"/>
      <c r="N1970" s="83"/>
      <c r="O1970" s="83"/>
      <c r="P1970" s="83"/>
      <c r="Q1970" s="83"/>
      <c r="R1970" s="83"/>
    </row>
    <row r="1971" spans="1:18" s="82" customFormat="1">
      <c r="A1971" s="83"/>
      <c r="D1971" s="83"/>
      <c r="E1971" s="80"/>
      <c r="F1971" s="80"/>
      <c r="G1971" s="81"/>
      <c r="H1971" s="83"/>
      <c r="I1971" s="83"/>
      <c r="J1971" s="83"/>
      <c r="K1971" s="83"/>
      <c r="L1971" s="83"/>
      <c r="M1971" s="83"/>
      <c r="N1971" s="83"/>
      <c r="O1971" s="83"/>
      <c r="P1971" s="83"/>
      <c r="Q1971" s="83"/>
      <c r="R1971" s="83"/>
    </row>
    <row r="1972" spans="1:18" s="82" customFormat="1">
      <c r="A1972" s="83"/>
      <c r="D1972" s="83"/>
      <c r="E1972" s="80"/>
      <c r="F1972" s="80"/>
      <c r="G1972" s="81"/>
      <c r="H1972" s="83"/>
      <c r="I1972" s="83"/>
      <c r="J1972" s="83"/>
      <c r="K1972" s="83"/>
      <c r="L1972" s="83"/>
      <c r="M1972" s="83"/>
      <c r="N1972" s="83"/>
      <c r="O1972" s="83"/>
      <c r="P1972" s="83"/>
      <c r="Q1972" s="83"/>
      <c r="R1972" s="83"/>
    </row>
    <row r="1973" spans="1:18" s="82" customFormat="1">
      <c r="A1973" s="83"/>
      <c r="D1973" s="83"/>
      <c r="E1973" s="80"/>
      <c r="F1973" s="80"/>
      <c r="G1973" s="81"/>
      <c r="H1973" s="83"/>
      <c r="I1973" s="83"/>
      <c r="J1973" s="83"/>
      <c r="K1973" s="83"/>
      <c r="L1973" s="83"/>
      <c r="M1973" s="83"/>
      <c r="N1973" s="83"/>
      <c r="O1973" s="83"/>
      <c r="P1973" s="83"/>
      <c r="Q1973" s="83"/>
      <c r="R1973" s="83"/>
    </row>
    <row r="1974" spans="1:18" s="82" customFormat="1">
      <c r="A1974" s="83"/>
      <c r="D1974" s="83"/>
      <c r="E1974" s="80"/>
      <c r="F1974" s="80"/>
      <c r="G1974" s="81"/>
      <c r="H1974" s="83"/>
      <c r="I1974" s="83"/>
      <c r="J1974" s="83"/>
      <c r="K1974" s="83"/>
      <c r="L1974" s="83"/>
      <c r="M1974" s="83"/>
      <c r="N1974" s="83"/>
      <c r="O1974" s="83"/>
      <c r="P1974" s="83"/>
      <c r="Q1974" s="83"/>
      <c r="R1974" s="83"/>
    </row>
    <row r="1975" spans="1:18" s="82" customFormat="1">
      <c r="A1975" s="83"/>
      <c r="D1975" s="83"/>
      <c r="E1975" s="80"/>
      <c r="F1975" s="80"/>
      <c r="G1975" s="81"/>
      <c r="H1975" s="83"/>
      <c r="I1975" s="83"/>
      <c r="J1975" s="83"/>
      <c r="K1975" s="83"/>
      <c r="L1975" s="83"/>
      <c r="M1975" s="83"/>
      <c r="N1975" s="83"/>
      <c r="O1975" s="83"/>
      <c r="P1975" s="83"/>
      <c r="Q1975" s="83"/>
      <c r="R1975" s="83"/>
    </row>
    <row r="1976" spans="1:18" s="82" customFormat="1">
      <c r="A1976" s="83"/>
      <c r="D1976" s="83"/>
      <c r="E1976" s="80"/>
      <c r="F1976" s="80"/>
      <c r="G1976" s="81"/>
      <c r="H1976" s="83"/>
      <c r="I1976" s="83"/>
      <c r="J1976" s="83"/>
      <c r="K1976" s="83"/>
      <c r="L1976" s="83"/>
      <c r="M1976" s="83"/>
      <c r="N1976" s="83"/>
      <c r="O1976" s="83"/>
      <c r="P1976" s="83"/>
      <c r="Q1976" s="83"/>
      <c r="R1976" s="83"/>
    </row>
    <row r="1977" spans="1:18" s="82" customFormat="1">
      <c r="A1977" s="83"/>
      <c r="D1977" s="83"/>
      <c r="E1977" s="80"/>
      <c r="F1977" s="80"/>
      <c r="G1977" s="81"/>
      <c r="H1977" s="83"/>
      <c r="I1977" s="83"/>
      <c r="J1977" s="83"/>
      <c r="K1977" s="83"/>
      <c r="L1977" s="83"/>
      <c r="M1977" s="83"/>
      <c r="N1977" s="83"/>
      <c r="O1977" s="83"/>
      <c r="P1977" s="83"/>
      <c r="Q1977" s="83"/>
      <c r="R1977" s="83"/>
    </row>
    <row r="1978" spans="1:18" s="82" customFormat="1">
      <c r="A1978" s="83"/>
      <c r="D1978" s="83"/>
      <c r="E1978" s="80"/>
      <c r="F1978" s="80"/>
      <c r="G1978" s="81"/>
      <c r="H1978" s="83"/>
      <c r="I1978" s="83"/>
      <c r="J1978" s="83"/>
      <c r="K1978" s="83"/>
      <c r="L1978" s="83"/>
      <c r="M1978" s="83"/>
      <c r="N1978" s="83"/>
      <c r="O1978" s="83"/>
      <c r="P1978" s="83"/>
      <c r="Q1978" s="83"/>
      <c r="R1978" s="83"/>
    </row>
    <row r="1979" spans="1:18" s="82" customFormat="1">
      <c r="A1979" s="83"/>
      <c r="D1979" s="83"/>
      <c r="E1979" s="80"/>
      <c r="F1979" s="80"/>
      <c r="G1979" s="81"/>
      <c r="H1979" s="83"/>
      <c r="I1979" s="83"/>
      <c r="J1979" s="83"/>
      <c r="K1979" s="83"/>
      <c r="L1979" s="83"/>
      <c r="M1979" s="83"/>
      <c r="N1979" s="83"/>
      <c r="O1979" s="83"/>
      <c r="P1979" s="83"/>
      <c r="Q1979" s="83"/>
      <c r="R1979" s="83"/>
    </row>
    <row r="1980" spans="1:18" s="82" customFormat="1">
      <c r="A1980" s="83"/>
      <c r="D1980" s="83"/>
      <c r="E1980" s="80"/>
      <c r="F1980" s="80"/>
      <c r="G1980" s="81"/>
      <c r="H1980" s="83"/>
      <c r="I1980" s="83"/>
      <c r="J1980" s="83"/>
      <c r="K1980" s="83"/>
      <c r="L1980" s="83"/>
      <c r="M1980" s="83"/>
      <c r="N1980" s="83"/>
      <c r="O1980" s="83"/>
      <c r="P1980" s="83"/>
      <c r="Q1980" s="83"/>
      <c r="R1980" s="83"/>
    </row>
    <row r="1981" spans="1:18" s="82" customFormat="1">
      <c r="A1981" s="83"/>
      <c r="D1981" s="83"/>
      <c r="E1981" s="80"/>
      <c r="F1981" s="80"/>
      <c r="G1981" s="81"/>
      <c r="H1981" s="83"/>
      <c r="I1981" s="83"/>
      <c r="J1981" s="83"/>
      <c r="K1981" s="83"/>
      <c r="L1981" s="83"/>
      <c r="M1981" s="83"/>
      <c r="N1981" s="83"/>
      <c r="O1981" s="83"/>
      <c r="P1981" s="83"/>
      <c r="Q1981" s="83"/>
      <c r="R1981" s="83"/>
    </row>
    <row r="1982" spans="1:18" s="82" customFormat="1">
      <c r="A1982" s="83"/>
      <c r="D1982" s="83"/>
      <c r="E1982" s="80"/>
      <c r="F1982" s="80"/>
      <c r="G1982" s="81"/>
      <c r="H1982" s="83"/>
      <c r="I1982" s="83"/>
      <c r="J1982" s="83"/>
      <c r="K1982" s="83"/>
      <c r="L1982" s="83"/>
      <c r="M1982" s="83"/>
      <c r="N1982" s="83"/>
      <c r="O1982" s="83"/>
      <c r="P1982" s="83"/>
      <c r="Q1982" s="83"/>
      <c r="R1982" s="83"/>
    </row>
    <row r="1983" spans="1:18" s="82" customFormat="1">
      <c r="A1983" s="83"/>
      <c r="D1983" s="83"/>
      <c r="E1983" s="80"/>
      <c r="F1983" s="80"/>
      <c r="G1983" s="81"/>
      <c r="H1983" s="83"/>
      <c r="I1983" s="83"/>
      <c r="J1983" s="83"/>
      <c r="K1983" s="83"/>
      <c r="L1983" s="83"/>
      <c r="M1983" s="83"/>
      <c r="N1983" s="83"/>
      <c r="O1983" s="83"/>
      <c r="P1983" s="83"/>
      <c r="Q1983" s="83"/>
      <c r="R1983" s="83"/>
    </row>
    <row r="1984" spans="1:18" s="82" customFormat="1">
      <c r="A1984" s="83"/>
      <c r="D1984" s="83"/>
      <c r="E1984" s="80"/>
      <c r="F1984" s="80"/>
      <c r="G1984" s="81"/>
      <c r="H1984" s="83"/>
      <c r="I1984" s="83"/>
      <c r="J1984" s="83"/>
      <c r="K1984" s="83"/>
      <c r="L1984" s="83"/>
      <c r="M1984" s="83"/>
      <c r="N1984" s="83"/>
      <c r="O1984" s="83"/>
      <c r="P1984" s="83"/>
      <c r="Q1984" s="83"/>
      <c r="R1984" s="83"/>
    </row>
    <row r="1985" spans="1:18" s="82" customFormat="1">
      <c r="A1985" s="83"/>
      <c r="D1985" s="83"/>
      <c r="E1985" s="80"/>
      <c r="F1985" s="80"/>
      <c r="G1985" s="81"/>
      <c r="H1985" s="83"/>
      <c r="I1985" s="83"/>
      <c r="J1985" s="83"/>
      <c r="K1985" s="83"/>
      <c r="L1985" s="83"/>
      <c r="M1985" s="83"/>
      <c r="N1985" s="83"/>
      <c r="O1985" s="83"/>
      <c r="P1985" s="83"/>
      <c r="Q1985" s="83"/>
      <c r="R1985" s="83"/>
    </row>
    <row r="1986" spans="1:18" s="82" customFormat="1">
      <c r="A1986" s="83"/>
      <c r="D1986" s="83"/>
      <c r="E1986" s="80"/>
      <c r="F1986" s="80"/>
      <c r="G1986" s="81"/>
      <c r="H1986" s="83"/>
      <c r="I1986" s="83"/>
      <c r="J1986" s="83"/>
      <c r="K1986" s="83"/>
      <c r="L1986" s="83"/>
      <c r="M1986" s="83"/>
      <c r="N1986" s="83"/>
      <c r="O1986" s="83"/>
      <c r="P1986" s="83"/>
      <c r="Q1986" s="83"/>
      <c r="R1986" s="83"/>
    </row>
    <row r="1987" spans="1:18" s="82" customFormat="1">
      <c r="A1987" s="83"/>
      <c r="D1987" s="83"/>
      <c r="E1987" s="80"/>
      <c r="F1987" s="80"/>
      <c r="G1987" s="81"/>
      <c r="H1987" s="83"/>
      <c r="I1987" s="83"/>
      <c r="J1987" s="83"/>
      <c r="K1987" s="83"/>
      <c r="L1987" s="83"/>
      <c r="M1987" s="83"/>
      <c r="N1987" s="83"/>
      <c r="O1987" s="83"/>
      <c r="P1987" s="83"/>
      <c r="Q1987" s="83"/>
      <c r="R1987" s="83"/>
    </row>
    <row r="1988" spans="1:18" s="82" customFormat="1">
      <c r="A1988" s="83"/>
      <c r="D1988" s="83"/>
      <c r="E1988" s="80"/>
      <c r="F1988" s="80"/>
      <c r="G1988" s="81"/>
      <c r="H1988" s="83"/>
      <c r="I1988" s="83"/>
      <c r="J1988" s="83"/>
      <c r="K1988" s="83"/>
      <c r="L1988" s="83"/>
      <c r="M1988" s="83"/>
      <c r="N1988" s="83"/>
      <c r="O1988" s="83"/>
      <c r="P1988" s="83"/>
      <c r="Q1988" s="83"/>
      <c r="R1988" s="83"/>
    </row>
    <row r="1989" spans="1:18" s="82" customFormat="1">
      <c r="A1989" s="83"/>
      <c r="D1989" s="83"/>
      <c r="E1989" s="80"/>
      <c r="F1989" s="80"/>
      <c r="G1989" s="81"/>
      <c r="H1989" s="83"/>
      <c r="I1989" s="83"/>
      <c r="J1989" s="83"/>
      <c r="K1989" s="83"/>
      <c r="L1989" s="83"/>
      <c r="M1989" s="83"/>
      <c r="N1989" s="83"/>
      <c r="O1989" s="83"/>
      <c r="P1989" s="83"/>
      <c r="Q1989" s="83"/>
      <c r="R1989" s="83"/>
    </row>
    <row r="1990" spans="1:18" s="82" customFormat="1">
      <c r="A1990" s="83"/>
      <c r="D1990" s="83"/>
      <c r="E1990" s="80"/>
      <c r="F1990" s="80"/>
      <c r="G1990" s="81"/>
      <c r="H1990" s="83"/>
      <c r="I1990" s="83"/>
      <c r="J1990" s="83"/>
      <c r="K1990" s="83"/>
      <c r="L1990" s="83"/>
      <c r="M1990" s="83"/>
      <c r="N1990" s="83"/>
      <c r="O1990" s="83"/>
      <c r="P1990" s="83"/>
      <c r="Q1990" s="83"/>
      <c r="R1990" s="83"/>
    </row>
    <row r="1991" spans="1:18" s="82" customFormat="1">
      <c r="A1991" s="83"/>
      <c r="D1991" s="83"/>
      <c r="E1991" s="80"/>
      <c r="F1991" s="80"/>
      <c r="G1991" s="81"/>
      <c r="H1991" s="83"/>
      <c r="I1991" s="83"/>
      <c r="J1991" s="83"/>
      <c r="K1991" s="83"/>
      <c r="L1991" s="83"/>
      <c r="M1991" s="83"/>
      <c r="N1991" s="83"/>
      <c r="O1991" s="83"/>
      <c r="P1991" s="83"/>
      <c r="Q1991" s="83"/>
      <c r="R1991" s="83"/>
    </row>
    <row r="1992" spans="1:18" s="82" customFormat="1">
      <c r="A1992" s="83"/>
      <c r="D1992" s="83"/>
      <c r="E1992" s="80"/>
      <c r="F1992" s="80"/>
      <c r="G1992" s="81"/>
      <c r="H1992" s="83"/>
      <c r="I1992" s="83"/>
      <c r="J1992" s="83"/>
      <c r="K1992" s="83"/>
      <c r="L1992" s="83"/>
      <c r="M1992" s="83"/>
      <c r="N1992" s="83"/>
      <c r="O1992" s="83"/>
      <c r="P1992" s="83"/>
      <c r="Q1992" s="83"/>
      <c r="R1992" s="83"/>
    </row>
    <row r="1993" spans="1:18" s="82" customFormat="1">
      <c r="A1993" s="83"/>
      <c r="D1993" s="83"/>
      <c r="E1993" s="80"/>
      <c r="F1993" s="80"/>
      <c r="G1993" s="81"/>
      <c r="H1993" s="83"/>
      <c r="I1993" s="83"/>
      <c r="J1993" s="83"/>
      <c r="K1993" s="83"/>
      <c r="L1993" s="83"/>
      <c r="M1993" s="83"/>
      <c r="N1993" s="83"/>
      <c r="O1993" s="83"/>
      <c r="P1993" s="83"/>
      <c r="Q1993" s="83"/>
      <c r="R1993" s="83"/>
    </row>
    <row r="1994" spans="1:18" s="82" customFormat="1">
      <c r="A1994" s="83"/>
      <c r="D1994" s="83"/>
      <c r="E1994" s="80"/>
      <c r="F1994" s="80"/>
      <c r="G1994" s="81"/>
      <c r="H1994" s="83"/>
      <c r="I1994" s="83"/>
      <c r="J1994" s="83"/>
      <c r="K1994" s="83"/>
      <c r="L1994" s="83"/>
      <c r="M1994" s="83"/>
      <c r="N1994" s="83"/>
      <c r="O1994" s="83"/>
      <c r="P1994" s="83"/>
      <c r="Q1994" s="83"/>
      <c r="R1994" s="83"/>
    </row>
    <row r="1995" spans="1:18" s="82" customFormat="1">
      <c r="A1995" s="83"/>
      <c r="D1995" s="83"/>
      <c r="E1995" s="80"/>
      <c r="F1995" s="80"/>
      <c r="G1995" s="81"/>
      <c r="H1995" s="83"/>
      <c r="I1995" s="83"/>
      <c r="J1995" s="83"/>
      <c r="K1995" s="83"/>
      <c r="L1995" s="83"/>
      <c r="M1995" s="83"/>
      <c r="N1995" s="83"/>
      <c r="O1995" s="83"/>
      <c r="P1995" s="83"/>
      <c r="Q1995" s="83"/>
      <c r="R1995" s="83"/>
    </row>
    <row r="1996" spans="1:18" s="82" customFormat="1">
      <c r="A1996" s="83"/>
      <c r="D1996" s="83"/>
      <c r="E1996" s="80"/>
      <c r="F1996" s="80"/>
      <c r="G1996" s="81"/>
      <c r="H1996" s="83"/>
      <c r="I1996" s="83"/>
      <c r="J1996" s="83"/>
      <c r="K1996" s="83"/>
      <c r="L1996" s="83"/>
      <c r="M1996" s="83"/>
      <c r="N1996" s="83"/>
      <c r="O1996" s="83"/>
      <c r="P1996" s="83"/>
      <c r="Q1996" s="83"/>
      <c r="R1996" s="83"/>
    </row>
    <row r="1997" spans="1:18" s="82" customFormat="1">
      <c r="A1997" s="83"/>
      <c r="D1997" s="83"/>
      <c r="E1997" s="80"/>
      <c r="F1997" s="80"/>
      <c r="G1997" s="81"/>
      <c r="H1997" s="83"/>
      <c r="I1997" s="83"/>
      <c r="J1997" s="83"/>
      <c r="K1997" s="83"/>
      <c r="L1997" s="83"/>
      <c r="M1997" s="83"/>
      <c r="N1997" s="83"/>
      <c r="O1997" s="83"/>
      <c r="P1997" s="83"/>
      <c r="Q1997" s="83"/>
      <c r="R1997" s="83"/>
    </row>
    <row r="1998" spans="1:18" s="82" customFormat="1">
      <c r="A1998" s="83"/>
      <c r="D1998" s="83"/>
      <c r="E1998" s="80"/>
      <c r="F1998" s="80"/>
      <c r="G1998" s="81"/>
      <c r="H1998" s="83"/>
      <c r="I1998" s="83"/>
      <c r="J1998" s="83"/>
      <c r="K1998" s="83"/>
      <c r="L1998" s="83"/>
      <c r="M1998" s="83"/>
      <c r="N1998" s="83"/>
      <c r="O1998" s="83"/>
      <c r="P1998" s="83"/>
      <c r="Q1998" s="83"/>
      <c r="R1998" s="83"/>
    </row>
    <row r="1999" spans="1:18" s="82" customFormat="1">
      <c r="A1999" s="83"/>
      <c r="D1999" s="83"/>
      <c r="E1999" s="80"/>
      <c r="F1999" s="80"/>
      <c r="G1999" s="81"/>
      <c r="H1999" s="83"/>
      <c r="I1999" s="83"/>
      <c r="J1999" s="83"/>
      <c r="K1999" s="83"/>
      <c r="L1999" s="83"/>
      <c r="M1999" s="83"/>
      <c r="N1999" s="83"/>
      <c r="O1999" s="83"/>
      <c r="P1999" s="83"/>
      <c r="Q1999" s="83"/>
      <c r="R1999" s="83"/>
    </row>
    <row r="2000" spans="1:18" s="82" customFormat="1">
      <c r="A2000" s="83"/>
      <c r="D2000" s="83"/>
      <c r="E2000" s="80"/>
      <c r="F2000" s="80"/>
      <c r="G2000" s="81"/>
      <c r="H2000" s="83"/>
      <c r="I2000" s="83"/>
      <c r="J2000" s="83"/>
      <c r="K2000" s="83"/>
      <c r="L2000" s="83"/>
      <c r="M2000" s="83"/>
      <c r="N2000" s="83"/>
      <c r="O2000" s="83"/>
      <c r="P2000" s="83"/>
      <c r="Q2000" s="83"/>
      <c r="R2000" s="83"/>
    </row>
    <row r="2001" spans="1:18" s="82" customFormat="1">
      <c r="A2001" s="83"/>
      <c r="D2001" s="83"/>
      <c r="E2001" s="80"/>
      <c r="F2001" s="80"/>
      <c r="G2001" s="81"/>
      <c r="H2001" s="83"/>
      <c r="I2001" s="83"/>
      <c r="J2001" s="83"/>
      <c r="K2001" s="83"/>
      <c r="L2001" s="83"/>
      <c r="M2001" s="83"/>
      <c r="N2001" s="83"/>
      <c r="O2001" s="83"/>
      <c r="P2001" s="83"/>
      <c r="Q2001" s="83"/>
      <c r="R2001" s="83"/>
    </row>
    <row r="2002" spans="1:18" s="82" customFormat="1">
      <c r="A2002" s="83"/>
      <c r="D2002" s="83"/>
      <c r="E2002" s="80"/>
      <c r="F2002" s="80"/>
      <c r="G2002" s="81"/>
      <c r="H2002" s="83"/>
      <c r="I2002" s="83"/>
      <c r="J2002" s="83"/>
      <c r="K2002" s="83"/>
      <c r="L2002" s="83"/>
      <c r="M2002" s="83"/>
      <c r="N2002" s="83"/>
      <c r="O2002" s="83"/>
      <c r="P2002" s="83"/>
      <c r="Q2002" s="83"/>
      <c r="R2002" s="83"/>
    </row>
    <row r="2003" spans="1:18" s="82" customFormat="1">
      <c r="A2003" s="83"/>
      <c r="D2003" s="83"/>
      <c r="E2003" s="80"/>
      <c r="F2003" s="80"/>
      <c r="G2003" s="81"/>
      <c r="H2003" s="83"/>
      <c r="I2003" s="83"/>
      <c r="J2003" s="83"/>
      <c r="K2003" s="83"/>
      <c r="L2003" s="83"/>
      <c r="M2003" s="83"/>
      <c r="N2003" s="83"/>
      <c r="O2003" s="83"/>
      <c r="P2003" s="83"/>
      <c r="Q2003" s="83"/>
      <c r="R2003" s="83"/>
    </row>
    <row r="2004" spans="1:18" s="82" customFormat="1">
      <c r="A2004" s="83"/>
      <c r="D2004" s="83"/>
      <c r="E2004" s="80"/>
      <c r="F2004" s="80"/>
      <c r="G2004" s="81"/>
      <c r="H2004" s="83"/>
      <c r="I2004" s="83"/>
      <c r="J2004" s="83"/>
      <c r="K2004" s="83"/>
      <c r="L2004" s="83"/>
      <c r="M2004" s="83"/>
      <c r="N2004" s="83"/>
      <c r="O2004" s="83"/>
      <c r="P2004" s="83"/>
      <c r="Q2004" s="83"/>
      <c r="R2004" s="83"/>
    </row>
    <row r="2005" spans="1:18" s="82" customFormat="1">
      <c r="A2005" s="83"/>
      <c r="D2005" s="83"/>
      <c r="E2005" s="80"/>
      <c r="F2005" s="80"/>
      <c r="G2005" s="81"/>
      <c r="H2005" s="83"/>
      <c r="I2005" s="83"/>
      <c r="J2005" s="83"/>
      <c r="K2005" s="83"/>
      <c r="L2005" s="83"/>
      <c r="M2005" s="83"/>
      <c r="N2005" s="83"/>
      <c r="O2005" s="83"/>
      <c r="P2005" s="83"/>
      <c r="Q2005" s="83"/>
      <c r="R2005" s="83"/>
    </row>
    <row r="2006" spans="1:18" s="82" customFormat="1">
      <c r="A2006" s="83"/>
      <c r="D2006" s="83"/>
      <c r="E2006" s="80"/>
      <c r="F2006" s="80"/>
      <c r="G2006" s="81"/>
      <c r="H2006" s="83"/>
      <c r="I2006" s="83"/>
      <c r="J2006" s="83"/>
      <c r="K2006" s="83"/>
      <c r="L2006" s="83"/>
      <c r="M2006" s="83"/>
      <c r="N2006" s="83"/>
      <c r="O2006" s="83"/>
      <c r="P2006" s="83"/>
      <c r="Q2006" s="83"/>
      <c r="R2006" s="83"/>
    </row>
    <row r="2007" spans="1:18" s="82" customFormat="1">
      <c r="A2007" s="83"/>
      <c r="D2007" s="83"/>
      <c r="E2007" s="80"/>
      <c r="F2007" s="80"/>
      <c r="G2007" s="81"/>
      <c r="H2007" s="83"/>
      <c r="I2007" s="83"/>
      <c r="J2007" s="83"/>
      <c r="K2007" s="83"/>
      <c r="L2007" s="83"/>
      <c r="M2007" s="83"/>
      <c r="N2007" s="83"/>
      <c r="O2007" s="83"/>
      <c r="P2007" s="83"/>
      <c r="Q2007" s="83"/>
      <c r="R2007" s="83"/>
    </row>
    <row r="2008" spans="1:18" s="82" customFormat="1">
      <c r="A2008" s="83"/>
      <c r="D2008" s="83"/>
      <c r="E2008" s="80"/>
      <c r="F2008" s="80"/>
      <c r="G2008" s="81"/>
      <c r="H2008" s="83"/>
      <c r="I2008" s="83"/>
      <c r="J2008" s="83"/>
      <c r="K2008" s="83"/>
      <c r="L2008" s="83"/>
      <c r="M2008" s="83"/>
      <c r="N2008" s="83"/>
      <c r="O2008" s="83"/>
      <c r="P2008" s="83"/>
      <c r="Q2008" s="83"/>
      <c r="R2008" s="83"/>
    </row>
    <row r="2009" spans="1:18" s="82" customFormat="1">
      <c r="A2009" s="83"/>
      <c r="D2009" s="83"/>
      <c r="E2009" s="80"/>
      <c r="F2009" s="80"/>
      <c r="G2009" s="81"/>
      <c r="H2009" s="83"/>
      <c r="I2009" s="83"/>
      <c r="J2009" s="83"/>
      <c r="K2009" s="83"/>
      <c r="L2009" s="83"/>
      <c r="M2009" s="83"/>
      <c r="N2009" s="83"/>
      <c r="O2009" s="83"/>
      <c r="P2009" s="83"/>
      <c r="Q2009" s="83"/>
      <c r="R2009" s="83"/>
    </row>
    <row r="2010" spans="1:18" s="82" customFormat="1">
      <c r="A2010" s="83"/>
      <c r="D2010" s="83"/>
      <c r="E2010" s="80"/>
      <c r="F2010" s="80"/>
      <c r="G2010" s="81"/>
      <c r="H2010" s="83"/>
      <c r="I2010" s="83"/>
      <c r="J2010" s="83"/>
      <c r="K2010" s="83"/>
      <c r="L2010" s="83"/>
      <c r="M2010" s="83"/>
      <c r="N2010" s="83"/>
      <c r="O2010" s="83"/>
      <c r="P2010" s="83"/>
      <c r="Q2010" s="83"/>
      <c r="R2010" s="83"/>
    </row>
    <row r="2011" spans="1:18" s="82" customFormat="1">
      <c r="A2011" s="83"/>
      <c r="D2011" s="83"/>
      <c r="E2011" s="80"/>
      <c r="F2011" s="80"/>
      <c r="G2011" s="81"/>
      <c r="H2011" s="83"/>
      <c r="I2011" s="83"/>
      <c r="J2011" s="83"/>
      <c r="K2011" s="83"/>
      <c r="L2011" s="83"/>
      <c r="M2011" s="83"/>
      <c r="N2011" s="83"/>
      <c r="O2011" s="83"/>
      <c r="P2011" s="83"/>
      <c r="Q2011" s="83"/>
      <c r="R2011" s="83"/>
    </row>
    <row r="2012" spans="1:18" s="82" customFormat="1">
      <c r="A2012" s="83"/>
      <c r="D2012" s="83"/>
      <c r="E2012" s="80"/>
      <c r="F2012" s="80"/>
      <c r="G2012" s="81"/>
      <c r="H2012" s="83"/>
      <c r="I2012" s="83"/>
      <c r="J2012" s="83"/>
      <c r="K2012" s="83"/>
      <c r="L2012" s="83"/>
      <c r="M2012" s="83"/>
      <c r="N2012" s="83"/>
      <c r="O2012" s="83"/>
      <c r="P2012" s="83"/>
      <c r="Q2012" s="83"/>
      <c r="R2012" s="83"/>
    </row>
    <row r="2013" spans="1:18" s="82" customFormat="1">
      <c r="A2013" s="83"/>
      <c r="D2013" s="83"/>
      <c r="E2013" s="80"/>
      <c r="F2013" s="80"/>
      <c r="G2013" s="81"/>
      <c r="H2013" s="83"/>
      <c r="I2013" s="83"/>
      <c r="J2013" s="83"/>
      <c r="K2013" s="83"/>
      <c r="L2013" s="83"/>
      <c r="M2013" s="83"/>
      <c r="N2013" s="83"/>
      <c r="O2013" s="83"/>
      <c r="P2013" s="83"/>
      <c r="Q2013" s="83"/>
      <c r="R2013" s="83"/>
    </row>
    <row r="2014" spans="1:18" s="82" customFormat="1">
      <c r="A2014" s="83"/>
      <c r="D2014" s="83"/>
      <c r="E2014" s="80"/>
      <c r="F2014" s="80"/>
      <c r="G2014" s="81"/>
      <c r="H2014" s="83"/>
      <c r="I2014" s="83"/>
      <c r="J2014" s="83"/>
      <c r="K2014" s="83"/>
      <c r="L2014" s="83"/>
      <c r="M2014" s="83"/>
      <c r="N2014" s="83"/>
      <c r="O2014" s="83"/>
      <c r="P2014" s="83"/>
      <c r="Q2014" s="83"/>
      <c r="R2014" s="83"/>
    </row>
    <row r="2015" spans="1:18" s="82" customFormat="1">
      <c r="A2015" s="83"/>
      <c r="D2015" s="83"/>
      <c r="E2015" s="80"/>
      <c r="F2015" s="80"/>
      <c r="G2015" s="81"/>
      <c r="H2015" s="83"/>
      <c r="I2015" s="83"/>
      <c r="J2015" s="83"/>
      <c r="K2015" s="83"/>
      <c r="L2015" s="83"/>
      <c r="M2015" s="83"/>
      <c r="N2015" s="83"/>
      <c r="O2015" s="83"/>
      <c r="P2015" s="83"/>
      <c r="Q2015" s="83"/>
      <c r="R2015" s="83"/>
    </row>
    <row r="2016" spans="1:18" s="82" customFormat="1">
      <c r="A2016" s="83"/>
      <c r="D2016" s="83"/>
      <c r="E2016" s="80"/>
      <c r="F2016" s="80"/>
      <c r="G2016" s="81"/>
      <c r="H2016" s="83"/>
      <c r="I2016" s="83"/>
      <c r="J2016" s="83"/>
      <c r="K2016" s="83"/>
      <c r="L2016" s="83"/>
      <c r="M2016" s="83"/>
      <c r="N2016" s="83"/>
      <c r="O2016" s="83"/>
      <c r="P2016" s="83"/>
      <c r="Q2016" s="83"/>
      <c r="R2016" s="83"/>
    </row>
    <row r="2017" spans="1:18" s="82" customFormat="1">
      <c r="A2017" s="83"/>
      <c r="D2017" s="83"/>
      <c r="E2017" s="80"/>
      <c r="F2017" s="80"/>
      <c r="G2017" s="81"/>
      <c r="H2017" s="83"/>
      <c r="I2017" s="83"/>
      <c r="J2017" s="83"/>
      <c r="K2017" s="83"/>
      <c r="L2017" s="83"/>
      <c r="M2017" s="83"/>
      <c r="N2017" s="83"/>
      <c r="O2017" s="83"/>
      <c r="P2017" s="83"/>
      <c r="Q2017" s="83"/>
      <c r="R2017" s="83"/>
    </row>
    <row r="2018" spans="1:18" s="82" customFormat="1">
      <c r="A2018" s="83"/>
      <c r="D2018" s="83"/>
      <c r="E2018" s="80"/>
      <c r="F2018" s="80"/>
      <c r="G2018" s="81"/>
      <c r="H2018" s="83"/>
      <c r="I2018" s="83"/>
      <c r="J2018" s="83"/>
      <c r="K2018" s="83"/>
      <c r="L2018" s="83"/>
      <c r="M2018" s="83"/>
      <c r="N2018" s="83"/>
      <c r="O2018" s="83"/>
      <c r="P2018" s="83"/>
      <c r="Q2018" s="83"/>
      <c r="R2018" s="83"/>
    </row>
    <row r="2019" spans="1:18" s="82" customFormat="1">
      <c r="A2019" s="83"/>
      <c r="D2019" s="83"/>
      <c r="E2019" s="80"/>
      <c r="F2019" s="80"/>
      <c r="G2019" s="81"/>
      <c r="H2019" s="83"/>
      <c r="I2019" s="83"/>
      <c r="J2019" s="83"/>
      <c r="K2019" s="83"/>
      <c r="L2019" s="83"/>
      <c r="M2019" s="83"/>
      <c r="N2019" s="83"/>
      <c r="O2019" s="83"/>
      <c r="P2019" s="83"/>
      <c r="Q2019" s="83"/>
      <c r="R2019" s="83"/>
    </row>
    <row r="2020" spans="1:18" s="82" customFormat="1">
      <c r="A2020" s="83"/>
      <c r="D2020" s="83"/>
      <c r="E2020" s="80"/>
      <c r="F2020" s="80"/>
      <c r="G2020" s="81"/>
      <c r="H2020" s="83"/>
      <c r="I2020" s="83"/>
      <c r="J2020" s="83"/>
      <c r="K2020" s="83"/>
      <c r="L2020" s="83"/>
      <c r="M2020" s="83"/>
      <c r="N2020" s="83"/>
      <c r="O2020" s="83"/>
      <c r="P2020" s="83"/>
      <c r="Q2020" s="83"/>
      <c r="R2020" s="83"/>
    </row>
    <row r="2021" spans="1:18" s="82" customFormat="1">
      <c r="A2021" s="83"/>
      <c r="D2021" s="83"/>
      <c r="E2021" s="80"/>
      <c r="F2021" s="80"/>
      <c r="G2021" s="81"/>
      <c r="H2021" s="83"/>
      <c r="I2021" s="83"/>
      <c r="J2021" s="83"/>
      <c r="K2021" s="83"/>
      <c r="L2021" s="83"/>
      <c r="M2021" s="83"/>
      <c r="N2021" s="83"/>
      <c r="O2021" s="83"/>
      <c r="P2021" s="83"/>
      <c r="Q2021" s="83"/>
      <c r="R2021" s="83"/>
    </row>
    <row r="2022" spans="1:18" s="82" customFormat="1">
      <c r="A2022" s="83"/>
      <c r="D2022" s="83"/>
      <c r="E2022" s="80"/>
      <c r="F2022" s="80"/>
      <c r="G2022" s="81"/>
      <c r="H2022" s="83"/>
      <c r="I2022" s="83"/>
      <c r="J2022" s="83"/>
      <c r="K2022" s="83"/>
      <c r="L2022" s="83"/>
      <c r="M2022" s="83"/>
      <c r="N2022" s="83"/>
      <c r="O2022" s="83"/>
      <c r="P2022" s="83"/>
      <c r="Q2022" s="83"/>
      <c r="R2022" s="83"/>
    </row>
    <row r="2023" spans="1:18" s="82" customFormat="1">
      <c r="A2023" s="83"/>
      <c r="D2023" s="83"/>
      <c r="E2023" s="80"/>
      <c r="F2023" s="80"/>
      <c r="G2023" s="81"/>
      <c r="H2023" s="83"/>
      <c r="I2023" s="83"/>
      <c r="J2023" s="83"/>
      <c r="K2023" s="83"/>
      <c r="L2023" s="83"/>
      <c r="M2023" s="83"/>
      <c r="N2023" s="83"/>
      <c r="O2023" s="83"/>
      <c r="P2023" s="83"/>
      <c r="Q2023" s="83"/>
      <c r="R2023" s="83"/>
    </row>
    <row r="2024" spans="1:18" s="82" customFormat="1">
      <c r="A2024" s="83"/>
      <c r="D2024" s="83"/>
      <c r="E2024" s="80"/>
      <c r="F2024" s="80"/>
      <c r="G2024" s="81"/>
      <c r="H2024" s="83"/>
      <c r="I2024" s="83"/>
      <c r="J2024" s="83"/>
      <c r="K2024" s="83"/>
      <c r="L2024" s="83"/>
      <c r="M2024" s="83"/>
      <c r="N2024" s="83"/>
      <c r="O2024" s="83"/>
      <c r="P2024" s="83"/>
      <c r="Q2024" s="83"/>
      <c r="R2024" s="83"/>
    </row>
    <row r="2025" spans="1:18" s="82" customFormat="1">
      <c r="A2025" s="83"/>
      <c r="D2025" s="83"/>
      <c r="E2025" s="80"/>
      <c r="F2025" s="80"/>
      <c r="G2025" s="81"/>
      <c r="H2025" s="83"/>
      <c r="I2025" s="83"/>
      <c r="J2025" s="83"/>
      <c r="K2025" s="83"/>
      <c r="L2025" s="83"/>
      <c r="M2025" s="83"/>
      <c r="N2025" s="83"/>
      <c r="O2025" s="83"/>
      <c r="P2025" s="83"/>
      <c r="Q2025" s="83"/>
      <c r="R2025" s="83"/>
    </row>
    <row r="2026" spans="1:18" s="82" customFormat="1">
      <c r="A2026" s="83"/>
      <c r="D2026" s="83"/>
      <c r="E2026" s="80"/>
      <c r="F2026" s="80"/>
      <c r="G2026" s="81"/>
      <c r="H2026" s="83"/>
      <c r="I2026" s="83"/>
      <c r="J2026" s="83"/>
      <c r="K2026" s="83"/>
      <c r="L2026" s="83"/>
      <c r="M2026" s="83"/>
      <c r="N2026" s="83"/>
      <c r="O2026" s="83"/>
      <c r="P2026" s="83"/>
      <c r="Q2026" s="83"/>
      <c r="R2026" s="83"/>
    </row>
    <row r="2027" spans="1:18" s="82" customFormat="1">
      <c r="A2027" s="83"/>
      <c r="D2027" s="83"/>
      <c r="E2027" s="80"/>
      <c r="F2027" s="80"/>
      <c r="G2027" s="81"/>
      <c r="H2027" s="83"/>
      <c r="I2027" s="83"/>
      <c r="J2027" s="83"/>
      <c r="K2027" s="83"/>
      <c r="L2027" s="83"/>
      <c r="M2027" s="83"/>
      <c r="N2027" s="83"/>
      <c r="O2027" s="83"/>
      <c r="P2027" s="83"/>
      <c r="Q2027" s="83"/>
      <c r="R2027" s="83"/>
    </row>
    <row r="2028" spans="1:18" s="82" customFormat="1">
      <c r="A2028" s="83"/>
      <c r="D2028" s="83"/>
      <c r="E2028" s="80"/>
      <c r="F2028" s="80"/>
      <c r="G2028" s="81"/>
      <c r="H2028" s="83"/>
      <c r="I2028" s="83"/>
      <c r="J2028" s="83"/>
      <c r="K2028" s="83"/>
      <c r="L2028" s="83"/>
      <c r="M2028" s="83"/>
      <c r="N2028" s="83"/>
      <c r="O2028" s="83"/>
      <c r="P2028" s="83"/>
      <c r="Q2028" s="83"/>
      <c r="R2028" s="83"/>
    </row>
    <row r="2029" spans="1:18" s="82" customFormat="1">
      <c r="A2029" s="83"/>
      <c r="D2029" s="83"/>
      <c r="E2029" s="80"/>
      <c r="F2029" s="80"/>
      <c r="G2029" s="81"/>
      <c r="H2029" s="83"/>
      <c r="I2029" s="83"/>
      <c r="J2029" s="83"/>
      <c r="K2029" s="83"/>
      <c r="L2029" s="83"/>
      <c r="M2029" s="83"/>
      <c r="N2029" s="83"/>
      <c r="O2029" s="83"/>
      <c r="P2029" s="83"/>
      <c r="Q2029" s="83"/>
      <c r="R2029" s="83"/>
    </row>
    <row r="2030" spans="1:18" s="82" customFormat="1">
      <c r="A2030" s="83"/>
      <c r="D2030" s="83"/>
      <c r="E2030" s="80"/>
      <c r="F2030" s="80"/>
      <c r="G2030" s="81"/>
      <c r="H2030" s="83"/>
      <c r="I2030" s="83"/>
      <c r="J2030" s="83"/>
      <c r="K2030" s="83"/>
      <c r="L2030" s="83"/>
      <c r="M2030" s="83"/>
      <c r="N2030" s="83"/>
      <c r="O2030" s="83"/>
      <c r="P2030" s="83"/>
      <c r="Q2030" s="83"/>
      <c r="R2030" s="83"/>
    </row>
    <row r="2031" spans="1:18" s="82" customFormat="1">
      <c r="A2031" s="83"/>
      <c r="D2031" s="83"/>
      <c r="E2031" s="80"/>
      <c r="F2031" s="80"/>
      <c r="G2031" s="81"/>
      <c r="H2031" s="83"/>
      <c r="I2031" s="83"/>
      <c r="J2031" s="83"/>
      <c r="K2031" s="83"/>
      <c r="L2031" s="83"/>
      <c r="M2031" s="83"/>
      <c r="N2031" s="83"/>
      <c r="O2031" s="83"/>
      <c r="P2031" s="83"/>
      <c r="Q2031" s="83"/>
      <c r="R2031" s="83"/>
    </row>
    <row r="2032" spans="1:18" s="82" customFormat="1">
      <c r="A2032" s="83"/>
      <c r="D2032" s="83"/>
      <c r="E2032" s="80"/>
      <c r="F2032" s="80"/>
      <c r="G2032" s="81"/>
      <c r="H2032" s="83"/>
      <c r="I2032" s="83"/>
      <c r="J2032" s="83"/>
      <c r="K2032" s="83"/>
      <c r="L2032" s="83"/>
      <c r="M2032" s="83"/>
      <c r="N2032" s="83"/>
      <c r="O2032" s="83"/>
      <c r="P2032" s="83"/>
      <c r="Q2032" s="83"/>
      <c r="R2032" s="83"/>
    </row>
    <row r="2033" spans="1:18" s="82" customFormat="1">
      <c r="A2033" s="83"/>
      <c r="D2033" s="83"/>
      <c r="E2033" s="80"/>
      <c r="F2033" s="80"/>
      <c r="G2033" s="81"/>
      <c r="H2033" s="83"/>
      <c r="I2033" s="83"/>
      <c r="J2033" s="83"/>
      <c r="K2033" s="83"/>
      <c r="L2033" s="83"/>
      <c r="M2033" s="83"/>
      <c r="N2033" s="83"/>
      <c r="O2033" s="83"/>
      <c r="P2033" s="83"/>
      <c r="Q2033" s="83"/>
      <c r="R2033" s="83"/>
    </row>
    <row r="2034" spans="1:18" s="82" customFormat="1">
      <c r="A2034" s="83"/>
      <c r="D2034" s="83"/>
      <c r="E2034" s="80"/>
      <c r="F2034" s="80"/>
      <c r="G2034" s="81"/>
      <c r="H2034" s="83"/>
      <c r="I2034" s="83"/>
      <c r="J2034" s="83"/>
      <c r="K2034" s="83"/>
      <c r="L2034" s="83"/>
      <c r="M2034" s="83"/>
      <c r="N2034" s="83"/>
      <c r="O2034" s="83"/>
      <c r="P2034" s="83"/>
      <c r="Q2034" s="83"/>
      <c r="R2034" s="83"/>
    </row>
    <row r="2035" spans="1:18" s="82" customFormat="1">
      <c r="A2035" s="83"/>
      <c r="D2035" s="83"/>
      <c r="E2035" s="80"/>
      <c r="F2035" s="80"/>
      <c r="G2035" s="81"/>
      <c r="H2035" s="83"/>
      <c r="I2035" s="83"/>
      <c r="J2035" s="83"/>
      <c r="K2035" s="83"/>
      <c r="L2035" s="83"/>
      <c r="M2035" s="83"/>
      <c r="N2035" s="83"/>
      <c r="O2035" s="83"/>
      <c r="P2035" s="83"/>
      <c r="Q2035" s="83"/>
      <c r="R2035" s="83"/>
    </row>
    <row r="2036" spans="1:18" s="82" customFormat="1">
      <c r="A2036" s="83"/>
      <c r="D2036" s="83"/>
      <c r="E2036" s="80"/>
      <c r="F2036" s="80"/>
      <c r="G2036" s="81"/>
      <c r="H2036" s="83"/>
      <c r="I2036" s="83"/>
      <c r="J2036" s="83"/>
      <c r="K2036" s="83"/>
      <c r="L2036" s="83"/>
      <c r="M2036" s="83"/>
      <c r="N2036" s="83"/>
      <c r="O2036" s="83"/>
      <c r="P2036" s="83"/>
      <c r="Q2036" s="83"/>
      <c r="R2036" s="83"/>
    </row>
    <row r="2037" spans="1:18" s="82" customFormat="1">
      <c r="A2037" s="83"/>
      <c r="D2037" s="83"/>
      <c r="E2037" s="80"/>
      <c r="F2037" s="80"/>
      <c r="G2037" s="81"/>
      <c r="H2037" s="83"/>
      <c r="I2037" s="83"/>
      <c r="J2037" s="83"/>
      <c r="K2037" s="83"/>
      <c r="L2037" s="83"/>
      <c r="M2037" s="83"/>
      <c r="N2037" s="83"/>
      <c r="O2037" s="83"/>
      <c r="P2037" s="83"/>
      <c r="Q2037" s="83"/>
      <c r="R2037" s="83"/>
    </row>
    <row r="2038" spans="1:18" s="82" customFormat="1">
      <c r="A2038" s="83"/>
      <c r="D2038" s="83"/>
      <c r="E2038" s="80"/>
      <c r="F2038" s="80"/>
      <c r="G2038" s="81"/>
      <c r="H2038" s="83"/>
      <c r="I2038" s="83"/>
      <c r="J2038" s="83"/>
      <c r="K2038" s="83"/>
      <c r="L2038" s="83"/>
      <c r="M2038" s="83"/>
      <c r="N2038" s="83"/>
      <c r="O2038" s="83"/>
      <c r="P2038" s="83"/>
      <c r="Q2038" s="83"/>
      <c r="R2038" s="83"/>
    </row>
    <row r="2039" spans="1:18" s="82" customFormat="1">
      <c r="A2039" s="83"/>
      <c r="D2039" s="83"/>
      <c r="E2039" s="80"/>
      <c r="F2039" s="80"/>
      <c r="G2039" s="81"/>
      <c r="H2039" s="83"/>
      <c r="I2039" s="83"/>
      <c r="J2039" s="83"/>
      <c r="K2039" s="83"/>
      <c r="L2039" s="83"/>
      <c r="M2039" s="83"/>
      <c r="N2039" s="83"/>
      <c r="O2039" s="83"/>
      <c r="P2039" s="83"/>
      <c r="Q2039" s="83"/>
      <c r="R2039" s="83"/>
    </row>
    <row r="2040" spans="1:18" s="82" customFormat="1">
      <c r="A2040" s="83"/>
      <c r="D2040" s="83"/>
      <c r="E2040" s="80"/>
      <c r="F2040" s="80"/>
      <c r="G2040" s="81"/>
      <c r="H2040" s="83"/>
      <c r="I2040" s="83"/>
      <c r="J2040" s="83"/>
      <c r="K2040" s="83"/>
      <c r="L2040" s="83"/>
      <c r="M2040" s="83"/>
      <c r="N2040" s="83"/>
      <c r="O2040" s="83"/>
      <c r="P2040" s="83"/>
      <c r="Q2040" s="83"/>
      <c r="R2040" s="83"/>
    </row>
    <row r="2041" spans="1:18" s="82" customFormat="1">
      <c r="A2041" s="83"/>
      <c r="D2041" s="83"/>
      <c r="E2041" s="80"/>
      <c r="F2041" s="80"/>
      <c r="G2041" s="81"/>
      <c r="H2041" s="83"/>
      <c r="I2041" s="83"/>
      <c r="J2041" s="83"/>
      <c r="K2041" s="83"/>
      <c r="L2041" s="83"/>
      <c r="M2041" s="83"/>
      <c r="N2041" s="83"/>
      <c r="O2041" s="83"/>
      <c r="P2041" s="83"/>
      <c r="Q2041" s="83"/>
      <c r="R2041" s="83"/>
    </row>
    <row r="2042" spans="1:18" s="82" customFormat="1">
      <c r="A2042" s="83"/>
      <c r="D2042" s="83"/>
      <c r="E2042" s="80"/>
      <c r="F2042" s="80"/>
      <c r="G2042" s="81"/>
      <c r="H2042" s="83"/>
      <c r="I2042" s="83"/>
      <c r="J2042" s="83"/>
      <c r="K2042" s="83"/>
      <c r="L2042" s="83"/>
      <c r="M2042" s="83"/>
      <c r="N2042" s="83"/>
      <c r="O2042" s="83"/>
      <c r="P2042" s="83"/>
      <c r="Q2042" s="83"/>
      <c r="R2042" s="83"/>
    </row>
    <row r="2043" spans="1:18" s="82" customFormat="1">
      <c r="A2043" s="83"/>
      <c r="D2043" s="83"/>
      <c r="E2043" s="80"/>
      <c r="F2043" s="80"/>
      <c r="G2043" s="81"/>
      <c r="H2043" s="83"/>
      <c r="I2043" s="83"/>
      <c r="J2043" s="83"/>
      <c r="K2043" s="83"/>
      <c r="L2043" s="83"/>
      <c r="M2043" s="83"/>
      <c r="N2043" s="83"/>
      <c r="O2043" s="83"/>
      <c r="P2043" s="83"/>
      <c r="Q2043" s="83"/>
      <c r="R2043" s="83"/>
    </row>
    <row r="2044" spans="1:18" s="82" customFormat="1">
      <c r="A2044" s="83"/>
      <c r="D2044" s="83"/>
      <c r="E2044" s="80"/>
      <c r="F2044" s="80"/>
      <c r="G2044" s="81"/>
      <c r="H2044" s="83"/>
      <c r="I2044" s="83"/>
      <c r="J2044" s="83"/>
      <c r="K2044" s="83"/>
      <c r="L2044" s="83"/>
      <c r="M2044" s="83"/>
      <c r="N2044" s="83"/>
      <c r="O2044" s="83"/>
      <c r="P2044" s="83"/>
      <c r="Q2044" s="83"/>
      <c r="R2044" s="83"/>
    </row>
    <row r="2045" spans="1:18" s="82" customFormat="1">
      <c r="A2045" s="83"/>
      <c r="D2045" s="83"/>
      <c r="E2045" s="80"/>
      <c r="F2045" s="80"/>
      <c r="G2045" s="81"/>
      <c r="H2045" s="83"/>
      <c r="I2045" s="83"/>
      <c r="J2045" s="83"/>
      <c r="K2045" s="83"/>
      <c r="L2045" s="83"/>
      <c r="M2045" s="83"/>
      <c r="N2045" s="83"/>
      <c r="O2045" s="83"/>
      <c r="P2045" s="83"/>
      <c r="Q2045" s="83"/>
      <c r="R2045" s="83"/>
    </row>
    <row r="2046" spans="1:18" s="82" customFormat="1">
      <c r="A2046" s="83"/>
      <c r="D2046" s="83"/>
      <c r="E2046" s="80"/>
      <c r="F2046" s="80"/>
      <c r="G2046" s="81"/>
      <c r="H2046" s="83"/>
      <c r="I2046" s="83"/>
      <c r="J2046" s="83"/>
      <c r="K2046" s="83"/>
      <c r="L2046" s="83"/>
      <c r="M2046" s="83"/>
      <c r="N2046" s="83"/>
      <c r="O2046" s="83"/>
      <c r="P2046" s="83"/>
      <c r="Q2046" s="83"/>
      <c r="R2046" s="83"/>
    </row>
    <row r="2047" spans="1:18" s="82" customFormat="1">
      <c r="A2047" s="83"/>
      <c r="D2047" s="83"/>
      <c r="E2047" s="80"/>
      <c r="F2047" s="80"/>
      <c r="G2047" s="81"/>
      <c r="H2047" s="83"/>
      <c r="I2047" s="83"/>
      <c r="J2047" s="83"/>
      <c r="K2047" s="83"/>
      <c r="L2047" s="83"/>
      <c r="M2047" s="83"/>
      <c r="N2047" s="83"/>
      <c r="O2047" s="83"/>
      <c r="P2047" s="83"/>
      <c r="Q2047" s="83"/>
      <c r="R2047" s="83"/>
    </row>
    <row r="2048" spans="1:18" s="82" customFormat="1">
      <c r="A2048" s="83"/>
      <c r="D2048" s="83"/>
      <c r="E2048" s="80"/>
      <c r="F2048" s="80"/>
      <c r="G2048" s="81"/>
      <c r="H2048" s="83"/>
      <c r="I2048" s="83"/>
      <c r="J2048" s="83"/>
      <c r="K2048" s="83"/>
      <c r="L2048" s="83"/>
      <c r="M2048" s="83"/>
      <c r="N2048" s="83"/>
      <c r="O2048" s="83"/>
      <c r="P2048" s="83"/>
      <c r="Q2048" s="83"/>
      <c r="R2048" s="83"/>
    </row>
    <row r="2049" spans="1:18" s="82" customFormat="1">
      <c r="A2049" s="83"/>
      <c r="D2049" s="83"/>
      <c r="E2049" s="80"/>
      <c r="F2049" s="80"/>
      <c r="G2049" s="81"/>
      <c r="H2049" s="83"/>
      <c r="I2049" s="83"/>
      <c r="J2049" s="83"/>
      <c r="K2049" s="83"/>
      <c r="L2049" s="83"/>
      <c r="M2049" s="83"/>
      <c r="N2049" s="83"/>
      <c r="O2049" s="83"/>
      <c r="P2049" s="83"/>
      <c r="Q2049" s="83"/>
      <c r="R2049" s="83"/>
    </row>
    <row r="2050" spans="1:18" s="82" customFormat="1">
      <c r="A2050" s="83"/>
      <c r="D2050" s="83"/>
      <c r="E2050" s="80"/>
      <c r="F2050" s="80"/>
      <c r="G2050" s="81"/>
      <c r="H2050" s="83"/>
      <c r="I2050" s="83"/>
      <c r="J2050" s="83"/>
      <c r="K2050" s="83"/>
      <c r="L2050" s="83"/>
      <c r="M2050" s="83"/>
      <c r="N2050" s="83"/>
      <c r="O2050" s="83"/>
      <c r="P2050" s="83"/>
      <c r="Q2050" s="83"/>
      <c r="R2050" s="83"/>
    </row>
    <row r="2051" spans="1:18" s="82" customFormat="1">
      <c r="A2051" s="83"/>
      <c r="D2051" s="83"/>
      <c r="E2051" s="80"/>
      <c r="F2051" s="80"/>
      <c r="G2051" s="81"/>
      <c r="H2051" s="83"/>
      <c r="I2051" s="83"/>
      <c r="J2051" s="83"/>
      <c r="K2051" s="83"/>
      <c r="L2051" s="83"/>
      <c r="M2051" s="83"/>
      <c r="N2051" s="83"/>
      <c r="O2051" s="83"/>
      <c r="P2051" s="83"/>
      <c r="Q2051" s="83"/>
      <c r="R2051" s="83"/>
    </row>
    <row r="2052" spans="1:18" s="82" customFormat="1">
      <c r="A2052" s="83"/>
      <c r="D2052" s="83"/>
      <c r="E2052" s="80"/>
      <c r="F2052" s="80"/>
      <c r="G2052" s="81"/>
      <c r="H2052" s="83"/>
      <c r="I2052" s="83"/>
      <c r="J2052" s="83"/>
      <c r="K2052" s="83"/>
      <c r="L2052" s="83"/>
      <c r="M2052" s="83"/>
      <c r="N2052" s="83"/>
      <c r="O2052" s="83"/>
      <c r="P2052" s="83"/>
      <c r="Q2052" s="83"/>
      <c r="R2052" s="83"/>
    </row>
    <row r="2053" spans="1:18" s="82" customFormat="1">
      <c r="A2053" s="83"/>
      <c r="D2053" s="83"/>
      <c r="E2053" s="80"/>
      <c r="F2053" s="80"/>
      <c r="G2053" s="81"/>
      <c r="H2053" s="83"/>
      <c r="I2053" s="83"/>
      <c r="J2053" s="83"/>
      <c r="K2053" s="83"/>
      <c r="L2053" s="83"/>
      <c r="M2053" s="83"/>
      <c r="N2053" s="83"/>
      <c r="O2053" s="83"/>
      <c r="P2053" s="83"/>
      <c r="Q2053" s="83"/>
      <c r="R2053" s="83"/>
    </row>
    <row r="2054" spans="1:18" s="82" customFormat="1">
      <c r="A2054" s="83"/>
      <c r="D2054" s="83"/>
      <c r="E2054" s="80"/>
      <c r="F2054" s="80"/>
      <c r="G2054" s="81"/>
      <c r="H2054" s="83"/>
      <c r="I2054" s="83"/>
      <c r="J2054" s="83"/>
      <c r="K2054" s="83"/>
      <c r="L2054" s="83"/>
      <c r="M2054" s="83"/>
      <c r="N2054" s="83"/>
      <c r="O2054" s="83"/>
      <c r="P2054" s="83"/>
      <c r="Q2054" s="83"/>
      <c r="R2054" s="83"/>
    </row>
    <row r="2055" spans="1:18" s="82" customFormat="1">
      <c r="A2055" s="83"/>
      <c r="D2055" s="83"/>
      <c r="E2055" s="80"/>
      <c r="F2055" s="80"/>
      <c r="G2055" s="81"/>
      <c r="H2055" s="83"/>
      <c r="I2055" s="83"/>
      <c r="J2055" s="83"/>
      <c r="K2055" s="83"/>
      <c r="L2055" s="83"/>
      <c r="M2055" s="83"/>
      <c r="N2055" s="83"/>
      <c r="O2055" s="83"/>
      <c r="P2055" s="83"/>
      <c r="Q2055" s="83"/>
      <c r="R2055" s="83"/>
    </row>
    <row r="2056" spans="1:18" s="82" customFormat="1">
      <c r="A2056" s="83"/>
      <c r="D2056" s="83"/>
      <c r="E2056" s="80"/>
      <c r="F2056" s="80"/>
      <c r="G2056" s="81"/>
      <c r="H2056" s="83"/>
      <c r="I2056" s="83"/>
      <c r="J2056" s="83"/>
      <c r="K2056" s="83"/>
      <c r="L2056" s="83"/>
      <c r="M2056" s="83"/>
      <c r="N2056" s="83"/>
      <c r="O2056" s="83"/>
      <c r="P2056" s="83"/>
      <c r="Q2056" s="83"/>
      <c r="R2056" s="83"/>
    </row>
    <row r="2057" spans="1:18" s="82" customFormat="1">
      <c r="A2057" s="83"/>
      <c r="D2057" s="83"/>
      <c r="E2057" s="80"/>
      <c r="F2057" s="80"/>
      <c r="G2057" s="81"/>
      <c r="H2057" s="83"/>
      <c r="I2057" s="83"/>
      <c r="J2057" s="83"/>
      <c r="K2057" s="83"/>
      <c r="L2057" s="83"/>
      <c r="M2057" s="83"/>
      <c r="N2057" s="83"/>
      <c r="O2057" s="83"/>
      <c r="P2057" s="83"/>
      <c r="Q2057" s="83"/>
      <c r="R2057" s="83"/>
    </row>
    <row r="2058" spans="1:18" s="82" customFormat="1">
      <c r="A2058" s="83"/>
      <c r="D2058" s="83"/>
      <c r="E2058" s="80"/>
      <c r="F2058" s="80"/>
      <c r="G2058" s="81"/>
      <c r="H2058" s="83"/>
      <c r="I2058" s="83"/>
      <c r="J2058" s="83"/>
      <c r="K2058" s="83"/>
      <c r="L2058" s="83"/>
      <c r="M2058" s="83"/>
      <c r="N2058" s="83"/>
      <c r="O2058" s="83"/>
      <c r="P2058" s="83"/>
      <c r="Q2058" s="83"/>
      <c r="R2058" s="83"/>
    </row>
    <row r="2059" spans="1:18" s="82" customFormat="1">
      <c r="A2059" s="83"/>
      <c r="D2059" s="83"/>
      <c r="E2059" s="80"/>
      <c r="F2059" s="80"/>
      <c r="G2059" s="81"/>
      <c r="H2059" s="83"/>
      <c r="I2059" s="83"/>
      <c r="J2059" s="83"/>
      <c r="K2059" s="83"/>
      <c r="L2059" s="83"/>
      <c r="M2059" s="83"/>
      <c r="N2059" s="83"/>
      <c r="O2059" s="83"/>
      <c r="P2059" s="83"/>
      <c r="Q2059" s="83"/>
      <c r="R2059" s="83"/>
    </row>
    <row r="2060" spans="1:18" s="82" customFormat="1">
      <c r="A2060" s="83"/>
      <c r="D2060" s="83"/>
      <c r="E2060" s="80"/>
      <c r="F2060" s="80"/>
      <c r="G2060" s="81"/>
      <c r="H2060" s="83"/>
      <c r="I2060" s="83"/>
      <c r="J2060" s="83"/>
      <c r="K2060" s="83"/>
      <c r="L2060" s="83"/>
      <c r="M2060" s="83"/>
      <c r="N2060" s="83"/>
      <c r="O2060" s="83"/>
      <c r="P2060" s="83"/>
      <c r="Q2060" s="83"/>
      <c r="R2060" s="83"/>
    </row>
    <row r="2061" spans="1:18" s="82" customFormat="1">
      <c r="A2061" s="83"/>
      <c r="D2061" s="83"/>
      <c r="E2061" s="80"/>
      <c r="F2061" s="80"/>
      <c r="G2061" s="81"/>
      <c r="H2061" s="83"/>
      <c r="I2061" s="83"/>
      <c r="J2061" s="83"/>
      <c r="K2061" s="83"/>
      <c r="L2061" s="83"/>
      <c r="M2061" s="83"/>
      <c r="N2061" s="83"/>
      <c r="O2061" s="83"/>
      <c r="P2061" s="83"/>
      <c r="Q2061" s="83"/>
      <c r="R2061" s="83"/>
    </row>
    <row r="2062" spans="1:18" s="82" customFormat="1">
      <c r="A2062" s="83"/>
      <c r="D2062" s="83"/>
      <c r="E2062" s="80"/>
      <c r="F2062" s="80"/>
      <c r="G2062" s="81"/>
      <c r="H2062" s="83"/>
      <c r="I2062" s="83"/>
      <c r="J2062" s="83"/>
      <c r="K2062" s="83"/>
      <c r="L2062" s="83"/>
      <c r="M2062" s="83"/>
      <c r="N2062" s="83"/>
      <c r="O2062" s="83"/>
      <c r="P2062" s="83"/>
      <c r="Q2062" s="83"/>
      <c r="R2062" s="83"/>
    </row>
    <row r="2063" spans="1:18" s="82" customFormat="1">
      <c r="A2063" s="83"/>
      <c r="D2063" s="83"/>
      <c r="E2063" s="80"/>
      <c r="F2063" s="80"/>
      <c r="G2063" s="81"/>
      <c r="H2063" s="83"/>
      <c r="I2063" s="83"/>
      <c r="J2063" s="83"/>
      <c r="K2063" s="83"/>
      <c r="L2063" s="83"/>
      <c r="M2063" s="83"/>
      <c r="N2063" s="83"/>
      <c r="O2063" s="83"/>
      <c r="P2063" s="83"/>
      <c r="Q2063" s="83"/>
      <c r="R2063" s="83"/>
    </row>
    <row r="2064" spans="1:18" s="82" customFormat="1">
      <c r="A2064" s="83"/>
      <c r="D2064" s="83"/>
      <c r="E2064" s="80"/>
      <c r="F2064" s="80"/>
      <c r="G2064" s="81"/>
      <c r="H2064" s="83"/>
      <c r="I2064" s="83"/>
      <c r="J2064" s="83"/>
      <c r="K2064" s="83"/>
      <c r="L2064" s="83"/>
      <c r="M2064" s="83"/>
      <c r="N2064" s="83"/>
      <c r="O2064" s="83"/>
      <c r="P2064" s="83"/>
      <c r="Q2064" s="83"/>
      <c r="R2064" s="83"/>
    </row>
    <row r="2065" spans="1:18" s="82" customFormat="1">
      <c r="A2065" s="83"/>
      <c r="D2065" s="83"/>
      <c r="E2065" s="80"/>
      <c r="F2065" s="80"/>
      <c r="G2065" s="81"/>
      <c r="H2065" s="83"/>
      <c r="I2065" s="83"/>
      <c r="J2065" s="83"/>
      <c r="K2065" s="83"/>
      <c r="L2065" s="83"/>
      <c r="M2065" s="83"/>
      <c r="N2065" s="83"/>
      <c r="O2065" s="83"/>
      <c r="P2065" s="83"/>
      <c r="Q2065" s="83"/>
      <c r="R2065" s="83"/>
    </row>
    <row r="2066" spans="1:18" s="82" customFormat="1">
      <c r="A2066" s="83"/>
      <c r="D2066" s="83"/>
      <c r="E2066" s="80"/>
      <c r="F2066" s="80"/>
      <c r="G2066" s="81"/>
      <c r="H2066" s="83"/>
      <c r="I2066" s="83"/>
      <c r="J2066" s="83"/>
      <c r="K2066" s="83"/>
      <c r="L2066" s="83"/>
      <c r="M2066" s="83"/>
      <c r="N2066" s="83"/>
      <c r="O2066" s="83"/>
      <c r="P2066" s="83"/>
      <c r="Q2066" s="83"/>
      <c r="R2066" s="83"/>
    </row>
    <row r="2067" spans="1:18" s="82" customFormat="1">
      <c r="A2067" s="83"/>
      <c r="D2067" s="83"/>
      <c r="E2067" s="80"/>
      <c r="F2067" s="80"/>
      <c r="G2067" s="81"/>
      <c r="H2067" s="83"/>
      <c r="I2067" s="83"/>
      <c r="J2067" s="83"/>
      <c r="K2067" s="83"/>
      <c r="L2067" s="83"/>
      <c r="M2067" s="83"/>
      <c r="N2067" s="83"/>
      <c r="O2067" s="83"/>
      <c r="P2067" s="83"/>
      <c r="Q2067" s="83"/>
      <c r="R2067" s="83"/>
    </row>
    <row r="2068" spans="1:18" s="82" customFormat="1">
      <c r="A2068" s="83"/>
      <c r="D2068" s="83"/>
      <c r="E2068" s="80"/>
      <c r="F2068" s="80"/>
      <c r="G2068" s="81"/>
      <c r="H2068" s="83"/>
      <c r="I2068" s="83"/>
      <c r="J2068" s="83"/>
      <c r="K2068" s="83"/>
      <c r="L2068" s="83"/>
      <c r="M2068" s="83"/>
      <c r="N2068" s="83"/>
      <c r="O2068" s="83"/>
      <c r="P2068" s="83"/>
      <c r="Q2068" s="83"/>
      <c r="R2068" s="83"/>
    </row>
    <row r="2069" spans="1:18" s="82" customFormat="1">
      <c r="A2069" s="83"/>
      <c r="D2069" s="83"/>
      <c r="E2069" s="80"/>
      <c r="F2069" s="80"/>
      <c r="G2069" s="81"/>
      <c r="H2069" s="83"/>
      <c r="I2069" s="83"/>
      <c r="J2069" s="83"/>
      <c r="K2069" s="83"/>
      <c r="L2069" s="83"/>
      <c r="M2069" s="83"/>
      <c r="N2069" s="83"/>
      <c r="O2069" s="83"/>
      <c r="P2069" s="83"/>
      <c r="Q2069" s="83"/>
      <c r="R2069" s="83"/>
    </row>
    <row r="2070" spans="1:18" s="82" customFormat="1">
      <c r="A2070" s="83"/>
      <c r="D2070" s="83"/>
      <c r="E2070" s="80"/>
      <c r="F2070" s="80"/>
      <c r="G2070" s="81"/>
      <c r="H2070" s="83"/>
      <c r="I2070" s="83"/>
      <c r="J2070" s="83"/>
      <c r="K2070" s="83"/>
      <c r="L2070" s="83"/>
      <c r="M2070" s="83"/>
      <c r="N2070" s="83"/>
      <c r="O2070" s="83"/>
      <c r="P2070" s="83"/>
      <c r="Q2070" s="83"/>
      <c r="R2070" s="83"/>
    </row>
    <row r="2071" spans="1:18" s="82" customFormat="1">
      <c r="A2071" s="83"/>
      <c r="D2071" s="83"/>
      <c r="E2071" s="80"/>
      <c r="F2071" s="80"/>
      <c r="G2071" s="81"/>
      <c r="H2071" s="83"/>
      <c r="I2071" s="83"/>
      <c r="J2071" s="83"/>
      <c r="K2071" s="83"/>
      <c r="L2071" s="83"/>
      <c r="M2071" s="83"/>
      <c r="N2071" s="83"/>
      <c r="O2071" s="83"/>
      <c r="P2071" s="83"/>
      <c r="Q2071" s="83"/>
      <c r="R2071" s="83"/>
    </row>
    <row r="2072" spans="1:18" s="82" customFormat="1">
      <c r="A2072" s="83"/>
      <c r="D2072" s="83"/>
      <c r="E2072" s="80"/>
      <c r="F2072" s="80"/>
      <c r="G2072" s="81"/>
      <c r="H2072" s="83"/>
      <c r="I2072" s="83"/>
      <c r="J2072" s="83"/>
      <c r="K2072" s="83"/>
      <c r="L2072" s="83"/>
      <c r="M2072" s="83"/>
      <c r="N2072" s="83"/>
      <c r="O2072" s="83"/>
      <c r="P2072" s="83"/>
      <c r="Q2072" s="83"/>
      <c r="R2072" s="83"/>
    </row>
    <row r="2073" spans="1:18" s="82" customFormat="1">
      <c r="A2073" s="83"/>
      <c r="D2073" s="83"/>
      <c r="E2073" s="80"/>
      <c r="F2073" s="80"/>
      <c r="G2073" s="81"/>
      <c r="H2073" s="83"/>
      <c r="I2073" s="83"/>
      <c r="J2073" s="83"/>
      <c r="K2073" s="83"/>
      <c r="L2073" s="83"/>
      <c r="M2073" s="83"/>
      <c r="N2073" s="83"/>
      <c r="O2073" s="83"/>
      <c r="P2073" s="83"/>
      <c r="Q2073" s="83"/>
      <c r="R2073" s="83"/>
    </row>
    <row r="2074" spans="1:18" s="82" customFormat="1">
      <c r="A2074" s="83"/>
      <c r="D2074" s="83"/>
      <c r="E2074" s="80"/>
      <c r="F2074" s="80"/>
      <c r="G2074" s="81"/>
      <c r="H2074" s="83"/>
      <c r="I2074" s="83"/>
      <c r="J2074" s="83"/>
      <c r="K2074" s="83"/>
      <c r="L2074" s="83"/>
      <c r="M2074" s="83"/>
      <c r="N2074" s="83"/>
      <c r="O2074" s="83"/>
      <c r="P2074" s="83"/>
      <c r="Q2074" s="83"/>
      <c r="R2074" s="83"/>
    </row>
    <row r="2075" spans="1:18" s="82" customFormat="1">
      <c r="A2075" s="83"/>
      <c r="D2075" s="83"/>
      <c r="E2075" s="80"/>
      <c r="F2075" s="80"/>
      <c r="G2075" s="81"/>
      <c r="H2075" s="83"/>
      <c r="I2075" s="83"/>
      <c r="J2075" s="83"/>
      <c r="K2075" s="83"/>
      <c r="L2075" s="83"/>
      <c r="M2075" s="83"/>
      <c r="N2075" s="83"/>
      <c r="O2075" s="83"/>
      <c r="P2075" s="83"/>
      <c r="Q2075" s="83"/>
      <c r="R2075" s="83"/>
    </row>
    <row r="2076" spans="1:18" s="82" customFormat="1">
      <c r="A2076" s="83"/>
      <c r="D2076" s="83"/>
      <c r="E2076" s="80"/>
      <c r="F2076" s="80"/>
      <c r="G2076" s="81"/>
      <c r="H2076" s="83"/>
      <c r="I2076" s="83"/>
      <c r="J2076" s="83"/>
      <c r="K2076" s="83"/>
      <c r="L2076" s="83"/>
      <c r="M2076" s="83"/>
      <c r="N2076" s="83"/>
      <c r="O2076" s="83"/>
      <c r="P2076" s="83"/>
      <c r="Q2076" s="83"/>
      <c r="R2076" s="83"/>
    </row>
    <row r="2077" spans="1:18" s="82" customFormat="1">
      <c r="A2077" s="83"/>
      <c r="D2077" s="83"/>
      <c r="E2077" s="80"/>
      <c r="F2077" s="80"/>
      <c r="G2077" s="81"/>
      <c r="H2077" s="83"/>
      <c r="I2077" s="83"/>
      <c r="J2077" s="83"/>
      <c r="K2077" s="83"/>
      <c r="L2077" s="83"/>
      <c r="M2077" s="83"/>
      <c r="N2077" s="83"/>
      <c r="O2077" s="83"/>
      <c r="P2077" s="83"/>
      <c r="Q2077" s="83"/>
      <c r="R2077" s="83"/>
    </row>
    <row r="2078" spans="1:18" s="82" customFormat="1">
      <c r="A2078" s="83"/>
      <c r="D2078" s="83"/>
      <c r="E2078" s="80"/>
      <c r="F2078" s="80"/>
      <c r="G2078" s="81"/>
      <c r="H2078" s="83"/>
      <c r="I2078" s="83"/>
      <c r="J2078" s="83"/>
      <c r="K2078" s="83"/>
      <c r="L2078" s="83"/>
      <c r="M2078" s="83"/>
      <c r="N2078" s="83"/>
      <c r="O2078" s="83"/>
      <c r="P2078" s="83"/>
      <c r="Q2078" s="83"/>
      <c r="R2078" s="83"/>
    </row>
    <row r="2079" spans="1:18" s="82" customFormat="1">
      <c r="A2079" s="83"/>
      <c r="D2079" s="83"/>
      <c r="E2079" s="80"/>
      <c r="F2079" s="80"/>
      <c r="G2079" s="81"/>
      <c r="H2079" s="83"/>
      <c r="I2079" s="83"/>
      <c r="J2079" s="83"/>
      <c r="K2079" s="83"/>
      <c r="L2079" s="83"/>
      <c r="M2079" s="83"/>
      <c r="N2079" s="83"/>
      <c r="O2079" s="83"/>
      <c r="P2079" s="83"/>
      <c r="Q2079" s="83"/>
      <c r="R2079" s="83"/>
    </row>
    <row r="2080" spans="1:18" s="82" customFormat="1">
      <c r="A2080" s="83"/>
      <c r="D2080" s="83"/>
      <c r="E2080" s="80"/>
      <c r="F2080" s="80"/>
      <c r="G2080" s="81"/>
      <c r="H2080" s="83"/>
      <c r="I2080" s="83"/>
      <c r="J2080" s="83"/>
      <c r="K2080" s="83"/>
      <c r="L2080" s="83"/>
      <c r="M2080" s="83"/>
      <c r="N2080" s="83"/>
      <c r="O2080" s="83"/>
      <c r="P2080" s="83"/>
      <c r="Q2080" s="83"/>
      <c r="R2080" s="83"/>
    </row>
    <row r="2081" spans="1:18" s="82" customFormat="1">
      <c r="A2081" s="83"/>
      <c r="D2081" s="83"/>
      <c r="E2081" s="80"/>
      <c r="F2081" s="80"/>
      <c r="G2081" s="81"/>
      <c r="H2081" s="83"/>
      <c r="I2081" s="83"/>
      <c r="J2081" s="83"/>
      <c r="K2081" s="83"/>
      <c r="L2081" s="83"/>
      <c r="M2081" s="83"/>
      <c r="N2081" s="83"/>
      <c r="O2081" s="83"/>
      <c r="P2081" s="83"/>
      <c r="Q2081" s="83"/>
      <c r="R2081" s="83"/>
    </row>
    <row r="2082" spans="1:18" s="82" customFormat="1">
      <c r="A2082" s="83"/>
      <c r="D2082" s="83"/>
      <c r="E2082" s="80"/>
      <c r="F2082" s="80"/>
      <c r="G2082" s="81"/>
      <c r="H2082" s="83"/>
      <c r="I2082" s="83"/>
      <c r="J2082" s="83"/>
      <c r="K2082" s="83"/>
      <c r="L2082" s="83"/>
      <c r="M2082" s="83"/>
      <c r="N2082" s="83"/>
      <c r="O2082" s="83"/>
      <c r="P2082" s="83"/>
      <c r="Q2082" s="83"/>
      <c r="R2082" s="83"/>
    </row>
    <row r="2083" spans="1:18" s="82" customFormat="1">
      <c r="A2083" s="83"/>
      <c r="D2083" s="83"/>
      <c r="E2083" s="80"/>
      <c r="F2083" s="80"/>
      <c r="G2083" s="81"/>
      <c r="H2083" s="83"/>
      <c r="I2083" s="83"/>
      <c r="J2083" s="83"/>
      <c r="K2083" s="83"/>
      <c r="L2083" s="83"/>
      <c r="M2083" s="83"/>
      <c r="N2083" s="83"/>
      <c r="O2083" s="83"/>
      <c r="P2083" s="83"/>
      <c r="Q2083" s="83"/>
      <c r="R2083" s="83"/>
    </row>
    <row r="2084" spans="1:18" s="82" customFormat="1">
      <c r="A2084" s="83"/>
      <c r="D2084" s="83"/>
      <c r="E2084" s="80"/>
      <c r="F2084" s="80"/>
      <c r="G2084" s="81"/>
      <c r="H2084" s="83"/>
      <c r="I2084" s="83"/>
      <c r="J2084" s="83"/>
      <c r="K2084" s="83"/>
      <c r="L2084" s="83"/>
      <c r="M2084" s="83"/>
      <c r="N2084" s="83"/>
      <c r="O2084" s="83"/>
      <c r="P2084" s="83"/>
      <c r="Q2084" s="83"/>
      <c r="R2084" s="83"/>
    </row>
    <row r="2085" spans="1:18" s="82" customFormat="1">
      <c r="A2085" s="83"/>
      <c r="D2085" s="83"/>
      <c r="E2085" s="80"/>
      <c r="F2085" s="80"/>
      <c r="G2085" s="81"/>
      <c r="H2085" s="83"/>
      <c r="I2085" s="83"/>
      <c r="J2085" s="83"/>
      <c r="K2085" s="83"/>
      <c r="L2085" s="83"/>
      <c r="M2085" s="83"/>
      <c r="N2085" s="83"/>
      <c r="O2085" s="83"/>
      <c r="P2085" s="83"/>
      <c r="Q2085" s="83"/>
      <c r="R2085" s="83"/>
    </row>
    <row r="2086" spans="1:18" s="82" customFormat="1">
      <c r="A2086" s="83"/>
      <c r="D2086" s="83"/>
      <c r="E2086" s="80"/>
      <c r="F2086" s="80"/>
      <c r="G2086" s="81"/>
      <c r="H2086" s="83"/>
      <c r="I2086" s="83"/>
      <c r="J2086" s="83"/>
      <c r="K2086" s="83"/>
      <c r="L2086" s="83"/>
      <c r="M2086" s="83"/>
      <c r="N2086" s="83"/>
      <c r="O2086" s="83"/>
      <c r="P2086" s="83"/>
      <c r="Q2086" s="83"/>
      <c r="R2086" s="83"/>
    </row>
    <row r="2087" spans="1:18" s="82" customFormat="1">
      <c r="A2087" s="83"/>
      <c r="D2087" s="83"/>
      <c r="E2087" s="80"/>
      <c r="F2087" s="80"/>
      <c r="G2087" s="81"/>
      <c r="H2087" s="83"/>
      <c r="I2087" s="83"/>
      <c r="J2087" s="83"/>
      <c r="K2087" s="83"/>
      <c r="L2087" s="83"/>
      <c r="M2087" s="83"/>
      <c r="N2087" s="83"/>
      <c r="O2087" s="83"/>
      <c r="P2087" s="83"/>
      <c r="Q2087" s="83"/>
      <c r="R2087" s="83"/>
    </row>
    <row r="2088" spans="1:18" s="82" customFormat="1">
      <c r="A2088" s="83"/>
      <c r="D2088" s="83"/>
      <c r="E2088" s="80"/>
      <c r="F2088" s="80"/>
      <c r="G2088" s="81"/>
      <c r="H2088" s="83"/>
      <c r="I2088" s="83"/>
      <c r="J2088" s="83"/>
      <c r="K2088" s="83"/>
      <c r="L2088" s="83"/>
      <c r="M2088" s="83"/>
      <c r="N2088" s="83"/>
      <c r="O2088" s="83"/>
      <c r="P2088" s="83"/>
      <c r="Q2088" s="83"/>
      <c r="R2088" s="83"/>
    </row>
    <row r="2089" spans="1:18" s="82" customFormat="1">
      <c r="A2089" s="83"/>
      <c r="D2089" s="83"/>
      <c r="E2089" s="80"/>
      <c r="F2089" s="80"/>
      <c r="G2089" s="81"/>
      <c r="H2089" s="83"/>
      <c r="I2089" s="83"/>
      <c r="J2089" s="83"/>
      <c r="K2089" s="83"/>
      <c r="L2089" s="83"/>
      <c r="M2089" s="83"/>
      <c r="N2089" s="83"/>
      <c r="O2089" s="83"/>
      <c r="P2089" s="83"/>
      <c r="Q2089" s="83"/>
      <c r="R2089" s="83"/>
    </row>
    <row r="2090" spans="1:18" s="82" customFormat="1">
      <c r="A2090" s="83"/>
      <c r="D2090" s="83"/>
      <c r="E2090" s="80"/>
      <c r="F2090" s="80"/>
      <c r="G2090" s="81"/>
      <c r="H2090" s="83"/>
      <c r="I2090" s="83"/>
      <c r="J2090" s="83"/>
      <c r="K2090" s="83"/>
      <c r="L2090" s="83"/>
      <c r="M2090" s="83"/>
      <c r="N2090" s="83"/>
      <c r="O2090" s="83"/>
      <c r="P2090" s="83"/>
      <c r="Q2090" s="83"/>
      <c r="R2090" s="83"/>
    </row>
    <row r="2091" spans="1:18" s="82" customFormat="1">
      <c r="A2091" s="83"/>
      <c r="D2091" s="83"/>
      <c r="E2091" s="80"/>
      <c r="F2091" s="80"/>
      <c r="G2091" s="81"/>
      <c r="H2091" s="83"/>
      <c r="I2091" s="83"/>
      <c r="J2091" s="83"/>
      <c r="K2091" s="83"/>
      <c r="L2091" s="83"/>
      <c r="M2091" s="83"/>
      <c r="N2091" s="83"/>
      <c r="O2091" s="83"/>
      <c r="P2091" s="83"/>
      <c r="Q2091" s="83"/>
      <c r="R2091" s="83"/>
    </row>
    <row r="2092" spans="1:18" s="82" customFormat="1">
      <c r="A2092" s="83"/>
      <c r="D2092" s="83"/>
      <c r="E2092" s="80"/>
      <c r="F2092" s="80"/>
      <c r="G2092" s="81"/>
      <c r="H2092" s="83"/>
      <c r="I2092" s="83"/>
      <c r="J2092" s="83"/>
      <c r="K2092" s="83"/>
      <c r="L2092" s="83"/>
      <c r="M2092" s="83"/>
      <c r="N2092" s="83"/>
      <c r="O2092" s="83"/>
      <c r="P2092" s="83"/>
      <c r="Q2092" s="83"/>
      <c r="R2092" s="83"/>
    </row>
    <row r="2093" spans="1:18" s="82" customFormat="1">
      <c r="A2093" s="83"/>
      <c r="D2093" s="83"/>
      <c r="E2093" s="80"/>
      <c r="F2093" s="80"/>
      <c r="G2093" s="81"/>
      <c r="H2093" s="83"/>
      <c r="I2093" s="83"/>
      <c r="J2093" s="83"/>
      <c r="K2093" s="83"/>
      <c r="L2093" s="83"/>
      <c r="M2093" s="83"/>
      <c r="N2093" s="83"/>
      <c r="O2093" s="83"/>
      <c r="P2093" s="83"/>
      <c r="Q2093" s="83"/>
      <c r="R2093" s="83"/>
    </row>
    <row r="2094" spans="1:18" s="82" customFormat="1">
      <c r="A2094" s="83"/>
      <c r="D2094" s="83"/>
      <c r="E2094" s="80"/>
      <c r="F2094" s="80"/>
      <c r="G2094" s="81"/>
      <c r="H2094" s="83"/>
      <c r="I2094" s="83"/>
      <c r="J2094" s="83"/>
      <c r="K2094" s="83"/>
      <c r="L2094" s="83"/>
      <c r="M2094" s="83"/>
      <c r="N2094" s="83"/>
      <c r="O2094" s="83"/>
      <c r="P2094" s="83"/>
      <c r="Q2094" s="83"/>
      <c r="R2094" s="83"/>
    </row>
    <row r="2095" spans="1:18" s="82" customFormat="1">
      <c r="A2095" s="83"/>
      <c r="D2095" s="83"/>
      <c r="E2095" s="80"/>
      <c r="F2095" s="80"/>
      <c r="G2095" s="81"/>
      <c r="H2095" s="83"/>
      <c r="I2095" s="83"/>
      <c r="J2095" s="83"/>
      <c r="K2095" s="83"/>
      <c r="L2095" s="83"/>
      <c r="M2095" s="83"/>
      <c r="N2095" s="83"/>
      <c r="O2095" s="83"/>
      <c r="P2095" s="83"/>
      <c r="Q2095" s="83"/>
      <c r="R2095" s="83"/>
    </row>
    <row r="2096" spans="1:18" s="82" customFormat="1">
      <c r="A2096" s="83"/>
      <c r="D2096" s="83"/>
      <c r="E2096" s="80"/>
      <c r="F2096" s="80"/>
      <c r="G2096" s="81"/>
      <c r="H2096" s="83"/>
      <c r="I2096" s="83"/>
      <c r="J2096" s="83"/>
      <c r="K2096" s="83"/>
      <c r="L2096" s="83"/>
      <c r="M2096" s="83"/>
      <c r="N2096" s="83"/>
      <c r="O2096" s="83"/>
      <c r="P2096" s="83"/>
      <c r="Q2096" s="83"/>
      <c r="R2096" s="83"/>
    </row>
    <row r="2097" spans="1:18" s="82" customFormat="1">
      <c r="A2097" s="83"/>
      <c r="D2097" s="83"/>
      <c r="E2097" s="80"/>
      <c r="F2097" s="80"/>
      <c r="G2097" s="81"/>
      <c r="H2097" s="83"/>
      <c r="I2097" s="83"/>
      <c r="J2097" s="83"/>
      <c r="K2097" s="83"/>
      <c r="L2097" s="83"/>
      <c r="M2097" s="83"/>
      <c r="N2097" s="83"/>
      <c r="O2097" s="83"/>
      <c r="P2097" s="83"/>
      <c r="Q2097" s="83"/>
      <c r="R2097" s="83"/>
    </row>
    <row r="2098" spans="1:18" s="82" customFormat="1">
      <c r="A2098" s="83"/>
      <c r="D2098" s="83"/>
      <c r="E2098" s="80"/>
      <c r="F2098" s="80"/>
      <c r="G2098" s="81"/>
      <c r="H2098" s="83"/>
      <c r="I2098" s="83"/>
      <c r="J2098" s="83"/>
      <c r="K2098" s="83"/>
      <c r="L2098" s="83"/>
      <c r="M2098" s="83"/>
      <c r="N2098" s="83"/>
      <c r="O2098" s="83"/>
      <c r="P2098" s="83"/>
      <c r="Q2098" s="83"/>
      <c r="R2098" s="83"/>
    </row>
    <row r="2099" spans="1:18" s="82" customFormat="1">
      <c r="A2099" s="83"/>
      <c r="D2099" s="83"/>
      <c r="E2099" s="80"/>
      <c r="F2099" s="80"/>
      <c r="G2099" s="81"/>
      <c r="H2099" s="83"/>
      <c r="I2099" s="83"/>
      <c r="J2099" s="83"/>
      <c r="K2099" s="83"/>
      <c r="L2099" s="83"/>
      <c r="M2099" s="83"/>
      <c r="N2099" s="83"/>
      <c r="O2099" s="83"/>
      <c r="P2099" s="83"/>
      <c r="Q2099" s="83"/>
      <c r="R2099" s="83"/>
    </row>
    <row r="2100" spans="1:18" s="82" customFormat="1">
      <c r="A2100" s="83"/>
      <c r="D2100" s="83"/>
      <c r="E2100" s="80"/>
      <c r="F2100" s="80"/>
      <c r="G2100" s="81"/>
      <c r="H2100" s="83"/>
      <c r="I2100" s="83"/>
      <c r="J2100" s="83"/>
      <c r="K2100" s="83"/>
      <c r="L2100" s="83"/>
      <c r="M2100" s="83"/>
      <c r="N2100" s="83"/>
      <c r="O2100" s="83"/>
      <c r="P2100" s="83"/>
      <c r="Q2100" s="83"/>
      <c r="R2100" s="83"/>
    </row>
    <row r="2101" spans="1:18" s="82" customFormat="1">
      <c r="A2101" s="83"/>
      <c r="D2101" s="83"/>
      <c r="E2101" s="80"/>
      <c r="F2101" s="80"/>
      <c r="G2101" s="81"/>
      <c r="H2101" s="83"/>
      <c r="I2101" s="83"/>
      <c r="J2101" s="83"/>
      <c r="K2101" s="83"/>
      <c r="L2101" s="83"/>
      <c r="M2101" s="83"/>
      <c r="N2101" s="83"/>
      <c r="O2101" s="83"/>
      <c r="P2101" s="83"/>
      <c r="Q2101" s="83"/>
      <c r="R2101" s="83"/>
    </row>
    <row r="2102" spans="1:18" s="82" customFormat="1">
      <c r="A2102" s="83"/>
      <c r="D2102" s="83"/>
      <c r="E2102" s="80"/>
      <c r="F2102" s="80"/>
      <c r="G2102" s="81"/>
      <c r="H2102" s="83"/>
      <c r="I2102" s="83"/>
      <c r="J2102" s="83"/>
      <c r="K2102" s="83"/>
      <c r="L2102" s="83"/>
      <c r="M2102" s="83"/>
      <c r="N2102" s="83"/>
      <c r="O2102" s="83"/>
      <c r="P2102" s="83"/>
      <c r="Q2102" s="83"/>
      <c r="R2102" s="83"/>
    </row>
    <row r="2103" spans="1:18" s="82" customFormat="1">
      <c r="A2103" s="83"/>
      <c r="D2103" s="83"/>
      <c r="E2103" s="80"/>
      <c r="F2103" s="80"/>
      <c r="G2103" s="81"/>
      <c r="H2103" s="83"/>
      <c r="I2103" s="83"/>
      <c r="J2103" s="83"/>
      <c r="K2103" s="83"/>
      <c r="L2103" s="83"/>
      <c r="M2103" s="83"/>
      <c r="N2103" s="83"/>
      <c r="O2103" s="83"/>
      <c r="P2103" s="83"/>
      <c r="Q2103" s="83"/>
      <c r="R2103" s="83"/>
    </row>
    <row r="2104" spans="1:18" s="82" customFormat="1">
      <c r="A2104" s="83"/>
      <c r="D2104" s="83"/>
      <c r="E2104" s="80"/>
      <c r="F2104" s="80"/>
      <c r="G2104" s="81"/>
      <c r="H2104" s="83"/>
      <c r="I2104" s="83"/>
      <c r="J2104" s="83"/>
      <c r="K2104" s="83"/>
      <c r="L2104" s="83"/>
      <c r="M2104" s="83"/>
      <c r="N2104" s="83"/>
      <c r="O2104" s="83"/>
      <c r="P2104" s="83"/>
      <c r="Q2104" s="83"/>
      <c r="R2104" s="83"/>
    </row>
    <row r="2105" spans="1:18" s="82" customFormat="1">
      <c r="A2105" s="83"/>
      <c r="D2105" s="83"/>
      <c r="E2105" s="80"/>
      <c r="F2105" s="80"/>
      <c r="G2105" s="81"/>
      <c r="H2105" s="83"/>
      <c r="I2105" s="83"/>
      <c r="J2105" s="83"/>
      <c r="K2105" s="83"/>
      <c r="L2105" s="83"/>
      <c r="M2105" s="83"/>
      <c r="N2105" s="83"/>
      <c r="O2105" s="83"/>
      <c r="P2105" s="83"/>
      <c r="Q2105" s="83"/>
      <c r="R2105" s="83"/>
    </row>
    <row r="2106" spans="1:18" s="82" customFormat="1">
      <c r="A2106" s="83"/>
      <c r="D2106" s="83"/>
      <c r="E2106" s="80"/>
      <c r="F2106" s="80"/>
      <c r="G2106" s="81"/>
      <c r="H2106" s="83"/>
      <c r="I2106" s="83"/>
      <c r="J2106" s="83"/>
      <c r="K2106" s="83"/>
      <c r="L2106" s="83"/>
      <c r="M2106" s="83"/>
      <c r="N2106" s="83"/>
      <c r="O2106" s="83"/>
      <c r="P2106" s="83"/>
      <c r="Q2106" s="83"/>
      <c r="R2106" s="83"/>
    </row>
    <row r="2107" spans="1:18" s="82" customFormat="1">
      <c r="A2107" s="83"/>
      <c r="D2107" s="83"/>
      <c r="E2107" s="80"/>
      <c r="F2107" s="80"/>
      <c r="G2107" s="81"/>
      <c r="H2107" s="83"/>
      <c r="I2107" s="83"/>
      <c r="J2107" s="83"/>
      <c r="K2107" s="83"/>
      <c r="L2107" s="83"/>
      <c r="M2107" s="83"/>
      <c r="N2107" s="83"/>
      <c r="O2107" s="83"/>
      <c r="P2107" s="83"/>
      <c r="Q2107" s="83"/>
      <c r="R2107" s="83"/>
    </row>
    <row r="2108" spans="1:18" s="82" customFormat="1">
      <c r="A2108" s="83"/>
      <c r="D2108" s="83"/>
      <c r="E2108" s="80"/>
      <c r="F2108" s="80"/>
      <c r="G2108" s="81"/>
      <c r="H2108" s="83"/>
      <c r="I2108" s="83"/>
      <c r="J2108" s="83"/>
      <c r="K2108" s="83"/>
      <c r="L2108" s="83"/>
      <c r="M2108" s="83"/>
      <c r="N2108" s="83"/>
      <c r="O2108" s="83"/>
      <c r="P2108" s="83"/>
      <c r="Q2108" s="83"/>
      <c r="R2108" s="83"/>
    </row>
    <row r="2109" spans="1:18" s="82" customFormat="1">
      <c r="A2109" s="83"/>
      <c r="D2109" s="83"/>
      <c r="E2109" s="80"/>
      <c r="F2109" s="80"/>
      <c r="G2109" s="81"/>
      <c r="H2109" s="83"/>
      <c r="I2109" s="83"/>
      <c r="J2109" s="83"/>
      <c r="K2109" s="83"/>
      <c r="L2109" s="83"/>
      <c r="M2109" s="83"/>
      <c r="N2109" s="83"/>
      <c r="O2109" s="83"/>
      <c r="P2109" s="83"/>
      <c r="Q2109" s="83"/>
      <c r="R2109" s="83"/>
    </row>
    <row r="2110" spans="1:18" s="82" customFormat="1">
      <c r="A2110" s="83"/>
      <c r="D2110" s="83"/>
      <c r="E2110" s="80"/>
      <c r="F2110" s="80"/>
      <c r="G2110" s="81"/>
      <c r="H2110" s="83"/>
      <c r="I2110" s="83"/>
      <c r="J2110" s="83"/>
      <c r="K2110" s="83"/>
      <c r="L2110" s="83"/>
      <c r="M2110" s="83"/>
      <c r="N2110" s="83"/>
      <c r="O2110" s="83"/>
      <c r="P2110" s="83"/>
      <c r="Q2110" s="83"/>
      <c r="R2110" s="83"/>
    </row>
    <row r="2111" spans="1:18" s="82" customFormat="1">
      <c r="A2111" s="83"/>
      <c r="D2111" s="83"/>
      <c r="E2111" s="80"/>
      <c r="F2111" s="80"/>
      <c r="G2111" s="81"/>
      <c r="H2111" s="83"/>
      <c r="I2111" s="83"/>
      <c r="J2111" s="83"/>
      <c r="K2111" s="83"/>
      <c r="L2111" s="83"/>
      <c r="M2111" s="83"/>
      <c r="N2111" s="83"/>
      <c r="O2111" s="83"/>
      <c r="P2111" s="83"/>
      <c r="Q2111" s="83"/>
      <c r="R2111" s="83"/>
    </row>
    <row r="2112" spans="1:18" s="82" customFormat="1">
      <c r="A2112" s="83"/>
      <c r="D2112" s="83"/>
      <c r="E2112" s="80"/>
      <c r="F2112" s="80"/>
      <c r="G2112" s="81"/>
      <c r="H2112" s="83"/>
      <c r="I2112" s="83"/>
      <c r="J2112" s="83"/>
      <c r="K2112" s="83"/>
      <c r="L2112" s="83"/>
      <c r="M2112" s="83"/>
      <c r="N2112" s="83"/>
      <c r="O2112" s="83"/>
      <c r="P2112" s="83"/>
      <c r="Q2112" s="83"/>
      <c r="R2112" s="83"/>
    </row>
    <row r="2113" spans="1:18" s="82" customFormat="1">
      <c r="A2113" s="83"/>
      <c r="D2113" s="83"/>
      <c r="E2113" s="80"/>
      <c r="F2113" s="80"/>
      <c r="G2113" s="81"/>
      <c r="H2113" s="83"/>
      <c r="I2113" s="83"/>
      <c r="J2113" s="83"/>
      <c r="K2113" s="83"/>
      <c r="L2113" s="83"/>
      <c r="M2113" s="83"/>
      <c r="N2113" s="83"/>
      <c r="O2113" s="83"/>
      <c r="P2113" s="83"/>
      <c r="Q2113" s="83"/>
      <c r="R2113" s="83"/>
    </row>
    <row r="2114" spans="1:18" s="82" customFormat="1">
      <c r="A2114" s="83"/>
      <c r="D2114" s="83"/>
      <c r="E2114" s="80"/>
      <c r="F2114" s="80"/>
      <c r="G2114" s="81"/>
      <c r="H2114" s="83"/>
      <c r="I2114" s="83"/>
      <c r="J2114" s="83"/>
      <c r="K2114" s="83"/>
      <c r="L2114" s="83"/>
      <c r="M2114" s="83"/>
      <c r="N2114" s="83"/>
      <c r="O2114" s="83"/>
      <c r="P2114" s="83"/>
      <c r="Q2114" s="83"/>
      <c r="R2114" s="83"/>
    </row>
    <row r="2115" spans="1:18" s="82" customFormat="1">
      <c r="A2115" s="83"/>
      <c r="D2115" s="83"/>
      <c r="E2115" s="80"/>
      <c r="F2115" s="80"/>
      <c r="G2115" s="81"/>
      <c r="H2115" s="83"/>
      <c r="I2115" s="83"/>
      <c r="J2115" s="83"/>
      <c r="K2115" s="83"/>
      <c r="L2115" s="83"/>
      <c r="M2115" s="83"/>
      <c r="N2115" s="83"/>
      <c r="O2115" s="83"/>
      <c r="P2115" s="83"/>
      <c r="Q2115" s="83"/>
      <c r="R2115" s="83"/>
    </row>
    <row r="2116" spans="1:18" s="82" customFormat="1">
      <c r="A2116" s="83"/>
      <c r="D2116" s="83"/>
      <c r="E2116" s="80"/>
      <c r="F2116" s="80"/>
      <c r="G2116" s="81"/>
      <c r="H2116" s="83"/>
      <c r="I2116" s="83"/>
      <c r="J2116" s="83"/>
      <c r="K2116" s="83"/>
      <c r="L2116" s="83"/>
      <c r="M2116" s="83"/>
      <c r="N2116" s="83"/>
      <c r="O2116" s="83"/>
      <c r="P2116" s="83"/>
      <c r="Q2116" s="83"/>
      <c r="R2116" s="83"/>
    </row>
    <row r="2117" spans="1:18" s="82" customFormat="1">
      <c r="A2117" s="83"/>
      <c r="D2117" s="83"/>
      <c r="E2117" s="80"/>
      <c r="F2117" s="80"/>
      <c r="G2117" s="81"/>
      <c r="H2117" s="83"/>
      <c r="I2117" s="83"/>
      <c r="J2117" s="83"/>
      <c r="K2117" s="83"/>
      <c r="L2117" s="83"/>
      <c r="M2117" s="83"/>
      <c r="N2117" s="83"/>
      <c r="O2117" s="83"/>
      <c r="P2117" s="83"/>
      <c r="Q2117" s="83"/>
      <c r="R2117" s="83"/>
    </row>
    <row r="2118" spans="1:18" s="82" customFormat="1">
      <c r="A2118" s="83"/>
      <c r="D2118" s="83"/>
      <c r="E2118" s="80"/>
      <c r="F2118" s="80"/>
      <c r="G2118" s="81"/>
      <c r="H2118" s="83"/>
      <c r="I2118" s="83"/>
      <c r="J2118" s="83"/>
      <c r="K2118" s="83"/>
      <c r="L2118" s="83"/>
      <c r="M2118" s="83"/>
      <c r="N2118" s="83"/>
      <c r="O2118" s="83"/>
      <c r="P2118" s="83"/>
      <c r="Q2118" s="83"/>
      <c r="R2118" s="83"/>
    </row>
    <row r="2119" spans="1:18" s="82" customFormat="1">
      <c r="A2119" s="83"/>
      <c r="D2119" s="83"/>
      <c r="E2119" s="80"/>
      <c r="F2119" s="80"/>
      <c r="G2119" s="81"/>
      <c r="H2119" s="83"/>
      <c r="I2119" s="83"/>
      <c r="J2119" s="83"/>
      <c r="K2119" s="83"/>
      <c r="L2119" s="83"/>
      <c r="M2119" s="83"/>
      <c r="N2119" s="83"/>
      <c r="O2119" s="83"/>
      <c r="P2119" s="83"/>
      <c r="Q2119" s="83"/>
      <c r="R2119" s="83"/>
    </row>
    <row r="2120" spans="1:18" s="82" customFormat="1">
      <c r="A2120" s="83"/>
      <c r="D2120" s="83"/>
      <c r="E2120" s="80"/>
      <c r="F2120" s="80"/>
      <c r="G2120" s="81"/>
      <c r="H2120" s="83"/>
      <c r="I2120" s="83"/>
      <c r="J2120" s="83"/>
      <c r="K2120" s="83"/>
      <c r="L2120" s="83"/>
      <c r="M2120" s="83"/>
      <c r="N2120" s="83"/>
      <c r="O2120" s="83"/>
      <c r="P2120" s="83"/>
      <c r="Q2120" s="83"/>
      <c r="R2120" s="83"/>
    </row>
    <row r="2121" spans="1:18" s="82" customFormat="1">
      <c r="A2121" s="83"/>
      <c r="D2121" s="83"/>
      <c r="E2121" s="80"/>
      <c r="F2121" s="80"/>
      <c r="G2121" s="81"/>
      <c r="H2121" s="83"/>
      <c r="I2121" s="83"/>
      <c r="J2121" s="83"/>
      <c r="K2121" s="83"/>
      <c r="L2121" s="83"/>
      <c r="M2121" s="83"/>
      <c r="N2121" s="83"/>
      <c r="O2121" s="83"/>
      <c r="P2121" s="83"/>
      <c r="Q2121" s="83"/>
      <c r="R2121" s="83"/>
    </row>
    <row r="2122" spans="1:18" s="82" customFormat="1">
      <c r="A2122" s="83"/>
      <c r="D2122" s="83"/>
      <c r="E2122" s="80"/>
      <c r="F2122" s="80"/>
      <c r="G2122" s="81"/>
      <c r="H2122" s="83"/>
      <c r="I2122" s="83"/>
      <c r="J2122" s="83"/>
      <c r="K2122" s="83"/>
      <c r="L2122" s="83"/>
      <c r="M2122" s="83"/>
      <c r="N2122" s="83"/>
      <c r="O2122" s="83"/>
      <c r="P2122" s="83"/>
      <c r="Q2122" s="83"/>
      <c r="R2122" s="83"/>
    </row>
    <row r="2123" spans="1:18" s="82" customFormat="1">
      <c r="A2123" s="83"/>
      <c r="D2123" s="83"/>
      <c r="E2123" s="80"/>
      <c r="F2123" s="80"/>
      <c r="G2123" s="81"/>
      <c r="H2123" s="83"/>
      <c r="I2123" s="83"/>
      <c r="J2123" s="83"/>
      <c r="K2123" s="83"/>
      <c r="L2123" s="83"/>
      <c r="M2123" s="83"/>
      <c r="N2123" s="83"/>
      <c r="O2123" s="83"/>
      <c r="P2123" s="83"/>
      <c r="Q2123" s="83"/>
      <c r="R2123" s="83"/>
    </row>
    <row r="2124" spans="1:18" s="82" customFormat="1">
      <c r="A2124" s="83"/>
      <c r="D2124" s="83"/>
      <c r="E2124" s="80"/>
      <c r="F2124" s="80"/>
      <c r="G2124" s="81"/>
      <c r="H2124" s="83"/>
      <c r="I2124" s="83"/>
      <c r="J2124" s="83"/>
      <c r="K2124" s="83"/>
      <c r="L2124" s="83"/>
      <c r="M2124" s="83"/>
      <c r="N2124" s="83"/>
      <c r="O2124" s="83"/>
      <c r="P2124" s="83"/>
      <c r="Q2124" s="83"/>
      <c r="R2124" s="83"/>
    </row>
    <row r="2125" spans="1:18" s="82" customFormat="1">
      <c r="A2125" s="83"/>
      <c r="D2125" s="83"/>
      <c r="E2125" s="80"/>
      <c r="F2125" s="80"/>
      <c r="G2125" s="81"/>
      <c r="H2125" s="83"/>
      <c r="I2125" s="83"/>
      <c r="J2125" s="83"/>
      <c r="K2125" s="83"/>
      <c r="L2125" s="83"/>
      <c r="M2125" s="83"/>
      <c r="N2125" s="83"/>
      <c r="O2125" s="83"/>
      <c r="P2125" s="83"/>
      <c r="Q2125" s="83"/>
      <c r="R2125" s="83"/>
    </row>
    <row r="2126" spans="1:18" s="82" customFormat="1">
      <c r="A2126" s="83"/>
      <c r="D2126" s="83"/>
      <c r="E2126" s="80"/>
      <c r="F2126" s="80"/>
      <c r="G2126" s="81"/>
      <c r="H2126" s="83"/>
      <c r="I2126" s="83"/>
      <c r="J2126" s="83"/>
      <c r="K2126" s="83"/>
      <c r="L2126" s="83"/>
      <c r="M2126" s="83"/>
      <c r="N2126" s="83"/>
      <c r="O2126" s="83"/>
      <c r="P2126" s="83"/>
      <c r="Q2126" s="83"/>
      <c r="R2126" s="83"/>
    </row>
    <row r="2127" spans="1:18" s="82" customFormat="1">
      <c r="A2127" s="83"/>
      <c r="D2127" s="83"/>
      <c r="E2127" s="80"/>
      <c r="F2127" s="80"/>
      <c r="G2127" s="81"/>
      <c r="H2127" s="83"/>
      <c r="I2127" s="83"/>
      <c r="J2127" s="83"/>
      <c r="K2127" s="83"/>
      <c r="L2127" s="83"/>
      <c r="M2127" s="83"/>
      <c r="N2127" s="83"/>
      <c r="O2127" s="83"/>
      <c r="P2127" s="83"/>
      <c r="Q2127" s="83"/>
      <c r="R2127" s="83"/>
    </row>
    <row r="2128" spans="1:18" s="82" customFormat="1">
      <c r="A2128" s="83"/>
      <c r="D2128" s="83"/>
      <c r="E2128" s="80"/>
      <c r="F2128" s="80"/>
      <c r="G2128" s="81"/>
      <c r="H2128" s="83"/>
      <c r="I2128" s="83"/>
      <c r="J2128" s="83"/>
      <c r="K2128" s="83"/>
      <c r="L2128" s="83"/>
      <c r="M2128" s="83"/>
      <c r="N2128" s="83"/>
      <c r="O2128" s="83"/>
      <c r="P2128" s="83"/>
      <c r="Q2128" s="83"/>
      <c r="R2128" s="83"/>
    </row>
    <row r="2129" spans="1:18" s="82" customFormat="1">
      <c r="A2129" s="83"/>
      <c r="D2129" s="83"/>
      <c r="E2129" s="80"/>
      <c r="F2129" s="80"/>
      <c r="G2129" s="81"/>
      <c r="H2129" s="83"/>
      <c r="I2129" s="83"/>
      <c r="J2129" s="83"/>
      <c r="K2129" s="83"/>
      <c r="L2129" s="83"/>
      <c r="M2129" s="83"/>
      <c r="N2129" s="83"/>
      <c r="O2129" s="83"/>
      <c r="P2129" s="83"/>
      <c r="Q2129" s="83"/>
      <c r="R2129" s="83"/>
    </row>
    <row r="2130" spans="1:18" s="82" customFormat="1">
      <c r="A2130" s="83"/>
      <c r="D2130" s="83"/>
      <c r="E2130" s="80"/>
      <c r="F2130" s="80"/>
      <c r="G2130" s="81"/>
      <c r="H2130" s="83"/>
      <c r="I2130" s="83"/>
      <c r="J2130" s="83"/>
      <c r="K2130" s="83"/>
      <c r="L2130" s="83"/>
      <c r="M2130" s="83"/>
      <c r="N2130" s="83"/>
      <c r="O2130" s="83"/>
      <c r="P2130" s="83"/>
      <c r="Q2130" s="83"/>
      <c r="R2130" s="83"/>
    </row>
    <row r="2131" spans="1:18" s="82" customFormat="1">
      <c r="A2131" s="83"/>
      <c r="D2131" s="83"/>
      <c r="E2131" s="80"/>
      <c r="F2131" s="80"/>
      <c r="G2131" s="81"/>
      <c r="H2131" s="83"/>
      <c r="I2131" s="83"/>
      <c r="J2131" s="83"/>
      <c r="K2131" s="83"/>
      <c r="L2131" s="83"/>
      <c r="M2131" s="83"/>
      <c r="N2131" s="83"/>
      <c r="O2131" s="83"/>
      <c r="P2131" s="83"/>
      <c r="Q2131" s="83"/>
      <c r="R2131" s="83"/>
    </row>
    <row r="2132" spans="1:18" s="82" customFormat="1">
      <c r="A2132" s="83"/>
      <c r="D2132" s="83"/>
      <c r="E2132" s="80"/>
      <c r="F2132" s="80"/>
      <c r="G2132" s="81"/>
      <c r="H2132" s="83"/>
      <c r="I2132" s="83"/>
      <c r="J2132" s="83"/>
      <c r="K2132" s="83"/>
      <c r="L2132" s="83"/>
      <c r="M2132" s="83"/>
      <c r="N2132" s="83"/>
      <c r="O2132" s="83"/>
      <c r="P2132" s="83"/>
      <c r="Q2132" s="83"/>
      <c r="R2132" s="83"/>
    </row>
    <row r="2133" spans="1:18" s="82" customFormat="1">
      <c r="A2133" s="83"/>
      <c r="D2133" s="83"/>
      <c r="E2133" s="80"/>
      <c r="F2133" s="80"/>
      <c r="G2133" s="81"/>
      <c r="H2133" s="83"/>
      <c r="I2133" s="83"/>
      <c r="J2133" s="83"/>
      <c r="K2133" s="83"/>
      <c r="L2133" s="83"/>
      <c r="M2133" s="83"/>
      <c r="N2133" s="83"/>
      <c r="O2133" s="83"/>
      <c r="P2133" s="83"/>
      <c r="Q2133" s="83"/>
      <c r="R2133" s="83"/>
    </row>
    <row r="2134" spans="1:18" s="82" customFormat="1">
      <c r="A2134" s="83"/>
      <c r="D2134" s="83"/>
      <c r="E2134" s="80"/>
      <c r="F2134" s="80"/>
      <c r="G2134" s="81"/>
      <c r="H2134" s="83"/>
      <c r="I2134" s="83"/>
      <c r="J2134" s="83"/>
      <c r="K2134" s="83"/>
      <c r="L2134" s="83"/>
      <c r="M2134" s="83"/>
      <c r="N2134" s="83"/>
      <c r="O2134" s="83"/>
      <c r="P2134" s="83"/>
      <c r="Q2134" s="83"/>
      <c r="R2134" s="83"/>
    </row>
    <row r="2135" spans="1:18" s="82" customFormat="1">
      <c r="A2135" s="83"/>
      <c r="D2135" s="83"/>
      <c r="E2135" s="80"/>
      <c r="F2135" s="80"/>
      <c r="G2135" s="81"/>
      <c r="H2135" s="83"/>
      <c r="I2135" s="83"/>
      <c r="J2135" s="83"/>
      <c r="K2135" s="83"/>
      <c r="L2135" s="83"/>
      <c r="M2135" s="83"/>
      <c r="N2135" s="83"/>
      <c r="O2135" s="83"/>
      <c r="P2135" s="83"/>
      <c r="Q2135" s="83"/>
      <c r="R2135" s="83"/>
    </row>
    <row r="2136" spans="1:18" s="82" customFormat="1">
      <c r="A2136" s="83"/>
      <c r="D2136" s="83"/>
      <c r="E2136" s="80"/>
      <c r="F2136" s="80"/>
      <c r="G2136" s="81"/>
      <c r="H2136" s="83"/>
      <c r="I2136" s="83"/>
      <c r="J2136" s="83"/>
      <c r="K2136" s="83"/>
      <c r="L2136" s="83"/>
      <c r="M2136" s="83"/>
      <c r="N2136" s="83"/>
      <c r="O2136" s="83"/>
      <c r="P2136" s="83"/>
      <c r="Q2136" s="83"/>
      <c r="R2136" s="83"/>
    </row>
    <row r="2137" spans="1:18" s="82" customFormat="1">
      <c r="A2137" s="83"/>
      <c r="D2137" s="83"/>
      <c r="E2137" s="80"/>
      <c r="F2137" s="80"/>
      <c r="G2137" s="81"/>
      <c r="H2137" s="83"/>
      <c r="I2137" s="83"/>
      <c r="J2137" s="83"/>
      <c r="K2137" s="83"/>
      <c r="L2137" s="83"/>
      <c r="M2137" s="83"/>
      <c r="N2137" s="83"/>
      <c r="O2137" s="83"/>
      <c r="P2137" s="83"/>
      <c r="Q2137" s="83"/>
      <c r="R2137" s="83"/>
    </row>
    <row r="2138" spans="1:18" s="82" customFormat="1">
      <c r="A2138" s="83"/>
      <c r="D2138" s="83"/>
      <c r="E2138" s="80"/>
      <c r="F2138" s="80"/>
      <c r="G2138" s="81"/>
      <c r="H2138" s="83"/>
      <c r="I2138" s="83"/>
      <c r="J2138" s="83"/>
      <c r="K2138" s="83"/>
      <c r="L2138" s="83"/>
      <c r="M2138" s="83"/>
      <c r="N2138" s="83"/>
      <c r="O2138" s="83"/>
      <c r="P2138" s="83"/>
      <c r="Q2138" s="83"/>
      <c r="R2138" s="83"/>
    </row>
    <row r="2139" spans="1:18" s="82" customFormat="1">
      <c r="A2139" s="83"/>
      <c r="D2139" s="83"/>
      <c r="E2139" s="80"/>
      <c r="F2139" s="80"/>
      <c r="G2139" s="81"/>
      <c r="H2139" s="83"/>
      <c r="I2139" s="83"/>
      <c r="J2139" s="83"/>
      <c r="K2139" s="83"/>
      <c r="L2139" s="83"/>
      <c r="M2139" s="83"/>
      <c r="N2139" s="83"/>
      <c r="O2139" s="83"/>
      <c r="P2139" s="83"/>
      <c r="Q2139" s="83"/>
      <c r="R2139" s="83"/>
    </row>
    <row r="2140" spans="1:18" s="82" customFormat="1">
      <c r="A2140" s="83"/>
      <c r="D2140" s="83"/>
      <c r="E2140" s="80"/>
      <c r="F2140" s="80"/>
      <c r="G2140" s="81"/>
      <c r="H2140" s="83"/>
      <c r="I2140" s="83"/>
      <c r="J2140" s="83"/>
      <c r="K2140" s="83"/>
      <c r="L2140" s="83"/>
      <c r="M2140" s="83"/>
      <c r="N2140" s="83"/>
      <c r="O2140" s="83"/>
      <c r="P2140" s="83"/>
      <c r="Q2140" s="83"/>
      <c r="R2140" s="83"/>
    </row>
    <row r="2141" spans="1:18" s="82" customFormat="1">
      <c r="A2141" s="83"/>
      <c r="D2141" s="83"/>
      <c r="E2141" s="80"/>
      <c r="F2141" s="80"/>
      <c r="G2141" s="81"/>
      <c r="H2141" s="83"/>
      <c r="I2141" s="83"/>
      <c r="J2141" s="83"/>
      <c r="K2141" s="83"/>
      <c r="L2141" s="83"/>
      <c r="M2141" s="83"/>
      <c r="N2141" s="83"/>
      <c r="O2141" s="83"/>
      <c r="P2141" s="83"/>
      <c r="Q2141" s="83"/>
      <c r="R2141" s="83"/>
    </row>
    <row r="2142" spans="1:18" s="82" customFormat="1">
      <c r="A2142" s="83"/>
      <c r="D2142" s="83"/>
      <c r="E2142" s="80"/>
      <c r="F2142" s="80"/>
      <c r="G2142" s="81"/>
      <c r="H2142" s="83"/>
      <c r="I2142" s="83"/>
      <c r="J2142" s="83"/>
      <c r="K2142" s="83"/>
      <c r="L2142" s="83"/>
      <c r="M2142" s="83"/>
      <c r="N2142" s="83"/>
      <c r="O2142" s="83"/>
      <c r="P2142" s="83"/>
      <c r="Q2142" s="83"/>
      <c r="R2142" s="83"/>
    </row>
    <row r="2143" spans="1:18" s="82" customFormat="1">
      <c r="A2143" s="83"/>
      <c r="D2143" s="83"/>
      <c r="E2143" s="80"/>
      <c r="F2143" s="80"/>
      <c r="G2143" s="81"/>
      <c r="H2143" s="83"/>
      <c r="I2143" s="83"/>
      <c r="J2143" s="83"/>
      <c r="K2143" s="83"/>
      <c r="L2143" s="83"/>
      <c r="M2143" s="83"/>
      <c r="N2143" s="83"/>
      <c r="O2143" s="83"/>
      <c r="P2143" s="83"/>
      <c r="Q2143" s="83"/>
      <c r="R2143" s="83"/>
    </row>
    <row r="2144" spans="1:18" s="82" customFormat="1">
      <c r="A2144" s="83"/>
      <c r="D2144" s="83"/>
      <c r="E2144" s="80"/>
      <c r="F2144" s="80"/>
      <c r="G2144" s="81"/>
      <c r="H2144" s="83"/>
      <c r="I2144" s="83"/>
      <c r="J2144" s="83"/>
      <c r="K2144" s="83"/>
      <c r="L2144" s="83"/>
      <c r="M2144" s="83"/>
      <c r="N2144" s="83"/>
      <c r="O2144" s="83"/>
      <c r="P2144" s="83"/>
      <c r="Q2144" s="83"/>
      <c r="R2144" s="83"/>
    </row>
    <row r="2145" spans="1:18" s="82" customFormat="1">
      <c r="A2145" s="83"/>
      <c r="D2145" s="83"/>
      <c r="E2145" s="80"/>
      <c r="F2145" s="80"/>
      <c r="G2145" s="81"/>
      <c r="H2145" s="83"/>
      <c r="I2145" s="83"/>
      <c r="J2145" s="83"/>
      <c r="K2145" s="83"/>
      <c r="L2145" s="83"/>
      <c r="M2145" s="83"/>
      <c r="N2145" s="83"/>
      <c r="O2145" s="83"/>
      <c r="P2145" s="83"/>
      <c r="Q2145" s="83"/>
      <c r="R2145" s="83"/>
    </row>
    <row r="2146" spans="1:18" s="82" customFormat="1">
      <c r="A2146" s="83"/>
      <c r="D2146" s="83"/>
      <c r="E2146" s="80"/>
      <c r="F2146" s="80"/>
      <c r="G2146" s="81"/>
      <c r="H2146" s="83"/>
      <c r="I2146" s="83"/>
      <c r="J2146" s="83"/>
      <c r="K2146" s="83"/>
      <c r="L2146" s="83"/>
      <c r="M2146" s="83"/>
      <c r="N2146" s="83"/>
      <c r="O2146" s="83"/>
      <c r="P2146" s="83"/>
      <c r="Q2146" s="83"/>
      <c r="R2146" s="83"/>
    </row>
    <row r="2147" spans="1:18" s="82" customFormat="1">
      <c r="A2147" s="83"/>
      <c r="D2147" s="83"/>
      <c r="E2147" s="80"/>
      <c r="F2147" s="80"/>
      <c r="G2147" s="81"/>
      <c r="H2147" s="83"/>
      <c r="I2147" s="83"/>
      <c r="J2147" s="83"/>
      <c r="K2147" s="83"/>
      <c r="L2147" s="83"/>
      <c r="M2147" s="83"/>
      <c r="N2147" s="83"/>
      <c r="O2147" s="83"/>
      <c r="P2147" s="83"/>
      <c r="Q2147" s="83"/>
      <c r="R2147" s="83"/>
    </row>
    <row r="2148" spans="1:18" s="82" customFormat="1">
      <c r="A2148" s="83"/>
      <c r="D2148" s="83"/>
      <c r="E2148" s="80"/>
      <c r="F2148" s="80"/>
      <c r="G2148" s="81"/>
      <c r="H2148" s="83"/>
      <c r="I2148" s="83"/>
      <c r="J2148" s="83"/>
      <c r="K2148" s="83"/>
      <c r="L2148" s="83"/>
      <c r="M2148" s="83"/>
      <c r="N2148" s="83"/>
      <c r="O2148" s="83"/>
      <c r="P2148" s="83"/>
      <c r="Q2148" s="83"/>
      <c r="R2148" s="83"/>
    </row>
    <row r="2149" spans="1:18" s="82" customFormat="1">
      <c r="A2149" s="83"/>
      <c r="D2149" s="83"/>
      <c r="E2149" s="80"/>
      <c r="F2149" s="80"/>
      <c r="G2149" s="81"/>
      <c r="H2149" s="83"/>
      <c r="I2149" s="83"/>
      <c r="J2149" s="83"/>
      <c r="K2149" s="83"/>
      <c r="L2149" s="83"/>
      <c r="M2149" s="83"/>
      <c r="N2149" s="83"/>
      <c r="O2149" s="83"/>
      <c r="P2149" s="83"/>
      <c r="Q2149" s="83"/>
      <c r="R2149" s="83"/>
    </row>
    <row r="2150" spans="1:18" s="82" customFormat="1">
      <c r="A2150" s="83"/>
      <c r="D2150" s="83"/>
      <c r="E2150" s="80"/>
      <c r="F2150" s="80"/>
      <c r="G2150" s="81"/>
      <c r="H2150" s="83"/>
      <c r="I2150" s="83"/>
      <c r="J2150" s="83"/>
      <c r="K2150" s="83"/>
      <c r="L2150" s="83"/>
      <c r="M2150" s="83"/>
      <c r="N2150" s="83"/>
      <c r="O2150" s="83"/>
      <c r="P2150" s="83"/>
      <c r="Q2150" s="83"/>
      <c r="R2150" s="83"/>
    </row>
    <row r="2151" spans="1:18" s="82" customFormat="1">
      <c r="A2151" s="83"/>
      <c r="D2151" s="83"/>
      <c r="E2151" s="80"/>
      <c r="F2151" s="80"/>
      <c r="G2151" s="81"/>
      <c r="H2151" s="83"/>
      <c r="I2151" s="83"/>
      <c r="J2151" s="83"/>
      <c r="K2151" s="83"/>
      <c r="L2151" s="83"/>
      <c r="M2151" s="83"/>
      <c r="N2151" s="83"/>
      <c r="O2151" s="83"/>
      <c r="P2151" s="83"/>
      <c r="Q2151" s="83"/>
      <c r="R2151" s="83"/>
    </row>
    <row r="2152" spans="1:18" s="82" customFormat="1">
      <c r="A2152" s="83"/>
      <c r="D2152" s="83"/>
      <c r="E2152" s="80"/>
      <c r="F2152" s="80"/>
      <c r="G2152" s="81"/>
      <c r="H2152" s="83"/>
      <c r="I2152" s="83"/>
      <c r="J2152" s="83"/>
      <c r="K2152" s="83"/>
      <c r="L2152" s="83"/>
      <c r="M2152" s="83"/>
      <c r="N2152" s="83"/>
      <c r="O2152" s="83"/>
      <c r="P2152" s="83"/>
      <c r="Q2152" s="83"/>
      <c r="R2152" s="83"/>
    </row>
    <row r="2153" spans="1:18" s="82" customFormat="1">
      <c r="A2153" s="83"/>
      <c r="D2153" s="83"/>
      <c r="E2153" s="80"/>
      <c r="F2153" s="80"/>
      <c r="G2153" s="81"/>
      <c r="H2153" s="83"/>
      <c r="I2153" s="83"/>
      <c r="J2153" s="83"/>
      <c r="K2153" s="83"/>
      <c r="L2153" s="83"/>
      <c r="M2153" s="83"/>
      <c r="N2153" s="83"/>
      <c r="O2153" s="83"/>
      <c r="P2153" s="83"/>
      <c r="Q2153" s="83"/>
      <c r="R2153" s="83"/>
    </row>
    <row r="2154" spans="1:18" s="82" customFormat="1">
      <c r="A2154" s="83"/>
      <c r="D2154" s="83"/>
      <c r="E2154" s="80"/>
      <c r="F2154" s="80"/>
      <c r="G2154" s="81"/>
      <c r="H2154" s="83"/>
      <c r="I2154" s="83"/>
      <c r="J2154" s="83"/>
      <c r="K2154" s="83"/>
      <c r="L2154" s="83"/>
      <c r="M2154" s="83"/>
      <c r="N2154" s="83"/>
      <c r="O2154" s="83"/>
      <c r="P2154" s="83"/>
      <c r="Q2154" s="83"/>
      <c r="R2154" s="83"/>
    </row>
    <row r="2155" spans="1:18" s="82" customFormat="1">
      <c r="A2155" s="83"/>
      <c r="D2155" s="83"/>
      <c r="E2155" s="80"/>
      <c r="F2155" s="80"/>
      <c r="G2155" s="81"/>
      <c r="H2155" s="83"/>
      <c r="I2155" s="83"/>
      <c r="J2155" s="83"/>
      <c r="K2155" s="83"/>
      <c r="L2155" s="83"/>
      <c r="M2155" s="83"/>
      <c r="N2155" s="83"/>
      <c r="O2155" s="83"/>
      <c r="P2155" s="83"/>
      <c r="Q2155" s="83"/>
      <c r="R2155" s="83"/>
    </row>
    <row r="2156" spans="1:18" s="82" customFormat="1">
      <c r="A2156" s="83"/>
      <c r="D2156" s="83"/>
      <c r="E2156" s="80"/>
      <c r="F2156" s="80"/>
      <c r="G2156" s="81"/>
      <c r="H2156" s="83"/>
      <c r="I2156" s="83"/>
      <c r="J2156" s="83"/>
      <c r="K2156" s="83"/>
      <c r="L2156" s="83"/>
      <c r="M2156" s="83"/>
      <c r="N2156" s="83"/>
      <c r="O2156" s="83"/>
      <c r="P2156" s="83"/>
      <c r="Q2156" s="83"/>
      <c r="R2156" s="83"/>
    </row>
    <row r="2157" spans="1:18" s="82" customFormat="1">
      <c r="A2157" s="83"/>
      <c r="D2157" s="83"/>
      <c r="E2157" s="80"/>
      <c r="F2157" s="80"/>
      <c r="G2157" s="81"/>
      <c r="H2157" s="83"/>
      <c r="I2157" s="83"/>
      <c r="J2157" s="83"/>
      <c r="K2157" s="83"/>
      <c r="L2157" s="83"/>
      <c r="M2157" s="83"/>
      <c r="N2157" s="83"/>
      <c r="O2157" s="83"/>
      <c r="P2157" s="83"/>
      <c r="Q2157" s="83"/>
      <c r="R2157" s="83"/>
    </row>
    <row r="2158" spans="1:18" s="82" customFormat="1">
      <c r="A2158" s="83"/>
      <c r="D2158" s="83"/>
      <c r="E2158" s="80"/>
      <c r="F2158" s="80"/>
      <c r="G2158" s="81"/>
      <c r="H2158" s="83"/>
      <c r="I2158" s="83"/>
      <c r="J2158" s="83"/>
      <c r="K2158" s="83"/>
      <c r="L2158" s="83"/>
      <c r="M2158" s="83"/>
      <c r="N2158" s="83"/>
      <c r="O2158" s="83"/>
      <c r="P2158" s="83"/>
      <c r="Q2158" s="83"/>
      <c r="R2158" s="83"/>
    </row>
    <row r="2159" spans="1:18" s="82" customFormat="1">
      <c r="A2159" s="83"/>
      <c r="D2159" s="83"/>
      <c r="E2159" s="80"/>
      <c r="F2159" s="80"/>
      <c r="G2159" s="81"/>
      <c r="H2159" s="83"/>
      <c r="I2159" s="83"/>
      <c r="J2159" s="83"/>
      <c r="K2159" s="83"/>
      <c r="L2159" s="83"/>
      <c r="M2159" s="83"/>
      <c r="N2159" s="83"/>
      <c r="O2159" s="83"/>
      <c r="P2159" s="83"/>
      <c r="Q2159" s="83"/>
      <c r="R2159" s="83"/>
    </row>
    <row r="2160" spans="1:18" s="82" customFormat="1">
      <c r="A2160" s="83"/>
      <c r="D2160" s="83"/>
      <c r="E2160" s="80"/>
      <c r="F2160" s="80"/>
      <c r="G2160" s="81"/>
      <c r="H2160" s="83"/>
      <c r="I2160" s="83"/>
      <c r="J2160" s="83"/>
      <c r="K2160" s="83"/>
      <c r="L2160" s="83"/>
      <c r="M2160" s="83"/>
      <c r="N2160" s="83"/>
      <c r="O2160" s="83"/>
      <c r="P2160" s="83"/>
      <c r="Q2160" s="83"/>
      <c r="R2160" s="83"/>
    </row>
    <row r="2161" spans="1:18" s="82" customFormat="1">
      <c r="A2161" s="83"/>
      <c r="D2161" s="83"/>
      <c r="E2161" s="80"/>
      <c r="F2161" s="80"/>
      <c r="G2161" s="81"/>
      <c r="H2161" s="83"/>
      <c r="I2161" s="83"/>
      <c r="J2161" s="83"/>
      <c r="K2161" s="83"/>
      <c r="L2161" s="83"/>
      <c r="M2161" s="83"/>
      <c r="N2161" s="83"/>
      <c r="O2161" s="83"/>
      <c r="P2161" s="83"/>
      <c r="Q2161" s="83"/>
      <c r="R2161" s="83"/>
    </row>
    <row r="2162" spans="1:18" s="82" customFormat="1">
      <c r="A2162" s="83"/>
      <c r="D2162" s="83"/>
      <c r="E2162" s="80"/>
      <c r="F2162" s="80"/>
      <c r="G2162" s="81"/>
      <c r="H2162" s="83"/>
      <c r="I2162" s="83"/>
      <c r="J2162" s="83"/>
      <c r="K2162" s="83"/>
      <c r="L2162" s="83"/>
      <c r="M2162" s="83"/>
      <c r="N2162" s="83"/>
      <c r="O2162" s="83"/>
      <c r="P2162" s="83"/>
      <c r="Q2162" s="83"/>
      <c r="R2162" s="83"/>
    </row>
    <row r="2163" spans="1:18" s="82" customFormat="1">
      <c r="A2163" s="83"/>
      <c r="D2163" s="83"/>
      <c r="E2163" s="80"/>
      <c r="F2163" s="80"/>
      <c r="G2163" s="81"/>
      <c r="H2163" s="83"/>
      <c r="I2163" s="83"/>
      <c r="J2163" s="83"/>
      <c r="K2163" s="83"/>
      <c r="L2163" s="83"/>
      <c r="M2163" s="83"/>
      <c r="N2163" s="83"/>
      <c r="O2163" s="83"/>
      <c r="P2163" s="83"/>
      <c r="Q2163" s="83"/>
      <c r="R2163" s="83"/>
    </row>
    <row r="2164" spans="1:18" s="82" customFormat="1">
      <c r="A2164" s="83"/>
      <c r="D2164" s="83"/>
      <c r="E2164" s="80"/>
      <c r="F2164" s="80"/>
      <c r="G2164" s="81"/>
      <c r="H2164" s="83"/>
      <c r="I2164" s="83"/>
      <c r="J2164" s="83"/>
      <c r="K2164" s="83"/>
      <c r="L2164" s="83"/>
      <c r="M2164" s="83"/>
      <c r="N2164" s="83"/>
      <c r="O2164" s="83"/>
      <c r="P2164" s="83"/>
      <c r="Q2164" s="83"/>
      <c r="R2164" s="83"/>
    </row>
    <row r="2165" spans="1:18" s="82" customFormat="1">
      <c r="A2165" s="83"/>
      <c r="D2165" s="83"/>
      <c r="E2165" s="80"/>
      <c r="F2165" s="80"/>
      <c r="G2165" s="81"/>
      <c r="H2165" s="83"/>
      <c r="I2165" s="83"/>
      <c r="J2165" s="83"/>
      <c r="K2165" s="83"/>
      <c r="L2165" s="83"/>
      <c r="M2165" s="83"/>
      <c r="N2165" s="83"/>
      <c r="O2165" s="83"/>
      <c r="P2165" s="83"/>
      <c r="Q2165" s="83"/>
      <c r="R2165" s="83"/>
    </row>
    <row r="2166" spans="1:18" s="82" customFormat="1">
      <c r="A2166" s="83"/>
      <c r="D2166" s="83"/>
      <c r="E2166" s="80"/>
      <c r="F2166" s="80"/>
      <c r="G2166" s="81"/>
      <c r="H2166" s="83"/>
      <c r="I2166" s="83"/>
      <c r="J2166" s="83"/>
      <c r="K2166" s="83"/>
      <c r="L2166" s="83"/>
      <c r="M2166" s="83"/>
      <c r="N2166" s="83"/>
      <c r="O2166" s="83"/>
      <c r="P2166" s="83"/>
      <c r="Q2166" s="83"/>
      <c r="R2166" s="83"/>
    </row>
    <row r="2167" spans="1:18" s="82" customFormat="1">
      <c r="A2167" s="83"/>
      <c r="D2167" s="83"/>
      <c r="E2167" s="80"/>
      <c r="F2167" s="80"/>
      <c r="G2167" s="81"/>
      <c r="H2167" s="83"/>
      <c r="I2167" s="83"/>
      <c r="J2167" s="83"/>
      <c r="K2167" s="83"/>
      <c r="L2167" s="83"/>
      <c r="M2167" s="83"/>
      <c r="N2167" s="83"/>
      <c r="O2167" s="83"/>
      <c r="P2167" s="83"/>
      <c r="Q2167" s="83"/>
      <c r="R2167" s="83"/>
    </row>
    <row r="2168" spans="1:18" s="82" customFormat="1">
      <c r="A2168" s="83"/>
      <c r="D2168" s="83"/>
      <c r="E2168" s="80"/>
      <c r="F2168" s="80"/>
      <c r="G2168" s="81"/>
      <c r="H2168" s="83"/>
      <c r="I2168" s="83"/>
      <c r="J2168" s="83"/>
      <c r="K2168" s="83"/>
      <c r="L2168" s="83"/>
      <c r="M2168" s="83"/>
      <c r="N2168" s="83"/>
      <c r="O2168" s="83"/>
      <c r="P2168" s="83"/>
      <c r="Q2168" s="83"/>
      <c r="R2168" s="83"/>
    </row>
    <row r="2169" spans="1:18" s="82" customFormat="1">
      <c r="A2169" s="83"/>
      <c r="D2169" s="83"/>
      <c r="E2169" s="80"/>
      <c r="F2169" s="80"/>
      <c r="G2169" s="81"/>
      <c r="H2169" s="83"/>
      <c r="I2169" s="83"/>
      <c r="J2169" s="83"/>
      <c r="K2169" s="83"/>
      <c r="L2169" s="83"/>
      <c r="M2169" s="83"/>
      <c r="N2169" s="83"/>
      <c r="O2169" s="83"/>
      <c r="P2169" s="83"/>
      <c r="Q2169" s="83"/>
      <c r="R2169" s="83"/>
    </row>
    <row r="2170" spans="1:18" s="82" customFormat="1">
      <c r="A2170" s="83"/>
      <c r="D2170" s="83"/>
      <c r="E2170" s="80"/>
      <c r="F2170" s="80"/>
      <c r="G2170" s="81"/>
      <c r="H2170" s="83"/>
      <c r="I2170" s="83"/>
      <c r="J2170" s="83"/>
      <c r="K2170" s="83"/>
      <c r="L2170" s="83"/>
      <c r="M2170" s="83"/>
      <c r="N2170" s="83"/>
      <c r="O2170" s="83"/>
      <c r="P2170" s="83"/>
      <c r="Q2170" s="83"/>
      <c r="R2170" s="83"/>
    </row>
    <row r="2171" spans="1:18" s="82" customFormat="1">
      <c r="A2171" s="83"/>
      <c r="D2171" s="83"/>
      <c r="E2171" s="80"/>
      <c r="F2171" s="80"/>
      <c r="G2171" s="81"/>
      <c r="H2171" s="83"/>
      <c r="I2171" s="83"/>
      <c r="J2171" s="83"/>
      <c r="K2171" s="83"/>
      <c r="L2171" s="83"/>
      <c r="M2171" s="83"/>
      <c r="N2171" s="83"/>
      <c r="O2171" s="83"/>
      <c r="P2171" s="83"/>
      <c r="Q2171" s="83"/>
      <c r="R2171" s="83"/>
    </row>
    <row r="2172" spans="1:18" s="82" customFormat="1">
      <c r="A2172" s="83"/>
      <c r="D2172" s="83"/>
      <c r="E2172" s="80"/>
      <c r="F2172" s="80"/>
      <c r="G2172" s="81"/>
      <c r="H2172" s="83"/>
      <c r="I2172" s="83"/>
      <c r="J2172" s="83"/>
      <c r="K2172" s="83"/>
      <c r="L2172" s="83"/>
      <c r="M2172" s="83"/>
      <c r="N2172" s="83"/>
      <c r="O2172" s="83"/>
      <c r="P2172" s="83"/>
      <c r="Q2172" s="83"/>
      <c r="R2172" s="83"/>
    </row>
    <row r="2173" spans="1:18" s="82" customFormat="1">
      <c r="A2173" s="83"/>
      <c r="D2173" s="83"/>
      <c r="E2173" s="80"/>
      <c r="F2173" s="80"/>
      <c r="G2173" s="81"/>
      <c r="H2173" s="83"/>
      <c r="I2173" s="83"/>
      <c r="J2173" s="83"/>
      <c r="K2173" s="83"/>
      <c r="L2173" s="83"/>
      <c r="M2173" s="83"/>
      <c r="N2173" s="83"/>
      <c r="O2173" s="83"/>
      <c r="P2173" s="83"/>
      <c r="Q2173" s="83"/>
      <c r="R2173" s="83"/>
    </row>
    <row r="2174" spans="1:18" s="82" customFormat="1">
      <c r="A2174" s="83"/>
      <c r="D2174" s="83"/>
      <c r="E2174" s="80"/>
      <c r="F2174" s="80"/>
      <c r="G2174" s="81"/>
      <c r="H2174" s="83"/>
      <c r="I2174" s="83"/>
      <c r="J2174" s="83"/>
      <c r="K2174" s="83"/>
      <c r="L2174" s="83"/>
      <c r="M2174" s="83"/>
      <c r="N2174" s="83"/>
      <c r="O2174" s="83"/>
      <c r="P2174" s="83"/>
      <c r="Q2174" s="83"/>
      <c r="R2174" s="83"/>
    </row>
    <row r="2175" spans="1:18" s="82" customFormat="1">
      <c r="A2175" s="83"/>
      <c r="D2175" s="83"/>
      <c r="E2175" s="80"/>
      <c r="F2175" s="80"/>
      <c r="G2175" s="81"/>
      <c r="H2175" s="83"/>
      <c r="I2175" s="83"/>
      <c r="J2175" s="83"/>
      <c r="K2175" s="83"/>
      <c r="L2175" s="83"/>
      <c r="M2175" s="83"/>
      <c r="N2175" s="83"/>
      <c r="O2175" s="83"/>
      <c r="P2175" s="83"/>
      <c r="Q2175" s="83"/>
      <c r="R2175" s="83"/>
    </row>
    <row r="2176" spans="1:18" s="82" customFormat="1">
      <c r="A2176" s="83"/>
      <c r="D2176" s="83"/>
      <c r="E2176" s="80"/>
      <c r="F2176" s="80"/>
      <c r="G2176" s="81"/>
      <c r="H2176" s="83"/>
      <c r="I2176" s="83"/>
      <c r="J2176" s="83"/>
      <c r="K2176" s="83"/>
      <c r="L2176" s="83"/>
      <c r="M2176" s="83"/>
      <c r="N2176" s="83"/>
      <c r="O2176" s="83"/>
      <c r="P2176" s="83"/>
      <c r="Q2176" s="83"/>
      <c r="R2176" s="83"/>
    </row>
    <row r="2177" spans="1:18" s="82" customFormat="1">
      <c r="A2177" s="83"/>
      <c r="D2177" s="83"/>
      <c r="E2177" s="80"/>
      <c r="F2177" s="80"/>
      <c r="G2177" s="81"/>
      <c r="H2177" s="83"/>
      <c r="I2177" s="83"/>
      <c r="J2177" s="83"/>
      <c r="K2177" s="83"/>
      <c r="L2177" s="83"/>
      <c r="M2177" s="83"/>
      <c r="N2177" s="83"/>
      <c r="O2177" s="83"/>
      <c r="P2177" s="83"/>
      <c r="Q2177" s="83"/>
      <c r="R2177" s="83"/>
    </row>
    <row r="2178" spans="1:18" s="82" customFormat="1">
      <c r="A2178" s="83"/>
      <c r="D2178" s="83"/>
      <c r="E2178" s="80"/>
      <c r="F2178" s="80"/>
      <c r="G2178" s="81"/>
      <c r="H2178" s="83"/>
      <c r="I2178" s="83"/>
      <c r="J2178" s="83"/>
      <c r="K2178" s="83"/>
      <c r="L2178" s="83"/>
      <c r="M2178" s="83"/>
      <c r="N2178" s="83"/>
      <c r="O2178" s="83"/>
      <c r="P2178" s="83"/>
      <c r="Q2178" s="83"/>
      <c r="R2178" s="83"/>
    </row>
    <row r="2179" spans="1:18" s="82" customFormat="1">
      <c r="A2179" s="83"/>
      <c r="D2179" s="83"/>
      <c r="E2179" s="80"/>
      <c r="F2179" s="80"/>
      <c r="G2179" s="81"/>
      <c r="H2179" s="83"/>
      <c r="I2179" s="83"/>
      <c r="J2179" s="83"/>
      <c r="K2179" s="83"/>
      <c r="L2179" s="83"/>
      <c r="M2179" s="83"/>
      <c r="N2179" s="83"/>
      <c r="O2179" s="83"/>
      <c r="P2179" s="83"/>
      <c r="Q2179" s="83"/>
      <c r="R2179" s="83"/>
    </row>
    <row r="2180" spans="1:18" s="82" customFormat="1">
      <c r="A2180" s="83"/>
      <c r="D2180" s="83"/>
      <c r="E2180" s="80"/>
      <c r="F2180" s="80"/>
      <c r="G2180" s="81"/>
      <c r="H2180" s="83"/>
      <c r="I2180" s="83"/>
      <c r="J2180" s="83"/>
      <c r="K2180" s="83"/>
      <c r="L2180" s="83"/>
      <c r="M2180" s="83"/>
      <c r="N2180" s="83"/>
      <c r="O2180" s="83"/>
      <c r="P2180" s="83"/>
      <c r="Q2180" s="83"/>
      <c r="R2180" s="83"/>
    </row>
    <row r="2181" spans="1:18" s="82" customFormat="1">
      <c r="A2181" s="83"/>
      <c r="D2181" s="83"/>
      <c r="E2181" s="80"/>
      <c r="F2181" s="80"/>
      <c r="G2181" s="81"/>
      <c r="H2181" s="83"/>
      <c r="I2181" s="83"/>
      <c r="J2181" s="83"/>
      <c r="K2181" s="83"/>
      <c r="L2181" s="83"/>
      <c r="M2181" s="83"/>
      <c r="N2181" s="83"/>
      <c r="O2181" s="83"/>
      <c r="P2181" s="83"/>
      <c r="Q2181" s="83"/>
      <c r="R2181" s="83"/>
    </row>
    <row r="2182" spans="1:18" s="82" customFormat="1">
      <c r="A2182" s="83"/>
      <c r="D2182" s="83"/>
      <c r="E2182" s="80"/>
      <c r="F2182" s="80"/>
      <c r="G2182" s="81"/>
      <c r="H2182" s="83"/>
      <c r="I2182" s="83"/>
      <c r="J2182" s="83"/>
      <c r="K2182" s="83"/>
      <c r="L2182" s="83"/>
      <c r="M2182" s="83"/>
      <c r="N2182" s="83"/>
      <c r="O2182" s="83"/>
      <c r="P2182" s="83"/>
      <c r="Q2182" s="83"/>
      <c r="R2182" s="83"/>
    </row>
    <row r="2183" spans="1:18" s="82" customFormat="1">
      <c r="A2183" s="83"/>
      <c r="D2183" s="83"/>
      <c r="E2183" s="80"/>
      <c r="F2183" s="80"/>
      <c r="G2183" s="81"/>
      <c r="H2183" s="83"/>
      <c r="I2183" s="83"/>
      <c r="J2183" s="83"/>
      <c r="K2183" s="83"/>
      <c r="L2183" s="83"/>
      <c r="M2183" s="83"/>
      <c r="N2183" s="83"/>
      <c r="O2183" s="83"/>
      <c r="P2183" s="83"/>
      <c r="Q2183" s="83"/>
      <c r="R2183" s="83"/>
    </row>
    <row r="2184" spans="1:18" s="82" customFormat="1">
      <c r="A2184" s="83"/>
      <c r="D2184" s="83"/>
      <c r="E2184" s="80"/>
      <c r="F2184" s="80"/>
      <c r="G2184" s="81"/>
      <c r="H2184" s="83"/>
      <c r="I2184" s="83"/>
      <c r="J2184" s="83"/>
      <c r="K2184" s="83"/>
      <c r="L2184" s="83"/>
      <c r="M2184" s="83"/>
      <c r="N2184" s="83"/>
      <c r="O2184" s="83"/>
      <c r="P2184" s="83"/>
      <c r="Q2184" s="83"/>
      <c r="R2184" s="83"/>
    </row>
    <row r="2185" spans="1:18" s="82" customFormat="1">
      <c r="A2185" s="83"/>
      <c r="D2185" s="83"/>
      <c r="E2185" s="80"/>
      <c r="F2185" s="80"/>
      <c r="G2185" s="81"/>
      <c r="H2185" s="83"/>
      <c r="I2185" s="83"/>
      <c r="J2185" s="83"/>
      <c r="K2185" s="83"/>
      <c r="L2185" s="83"/>
      <c r="M2185" s="83"/>
      <c r="N2185" s="83"/>
      <c r="O2185" s="83"/>
      <c r="P2185" s="83"/>
      <c r="Q2185" s="83"/>
      <c r="R2185" s="83"/>
    </row>
    <row r="2186" spans="1:18" s="82" customFormat="1">
      <c r="A2186" s="83"/>
      <c r="D2186" s="83"/>
      <c r="E2186" s="80"/>
      <c r="F2186" s="80"/>
      <c r="G2186" s="81"/>
      <c r="H2186" s="83"/>
      <c r="I2186" s="83"/>
      <c r="J2186" s="83"/>
      <c r="K2186" s="83"/>
      <c r="L2186" s="83"/>
      <c r="M2186" s="83"/>
      <c r="N2186" s="83"/>
      <c r="O2186" s="83"/>
      <c r="P2186" s="83"/>
      <c r="Q2186" s="83"/>
      <c r="R2186" s="83"/>
    </row>
    <row r="2187" spans="1:18" s="82" customFormat="1">
      <c r="A2187" s="83"/>
      <c r="D2187" s="83"/>
      <c r="E2187" s="80"/>
      <c r="F2187" s="80"/>
      <c r="G2187" s="81"/>
      <c r="H2187" s="83"/>
      <c r="I2187" s="83"/>
      <c r="J2187" s="83"/>
      <c r="K2187" s="83"/>
      <c r="L2187" s="83"/>
      <c r="M2187" s="83"/>
      <c r="N2187" s="83"/>
      <c r="O2187" s="83"/>
      <c r="P2187" s="83"/>
      <c r="Q2187" s="83"/>
      <c r="R2187" s="83"/>
    </row>
    <row r="2188" spans="1:18" s="82" customFormat="1">
      <c r="A2188" s="83"/>
      <c r="D2188" s="83"/>
      <c r="E2188" s="80"/>
      <c r="F2188" s="80"/>
      <c r="G2188" s="81"/>
      <c r="H2188" s="83"/>
      <c r="I2188" s="83"/>
      <c r="J2188" s="83"/>
      <c r="K2188" s="83"/>
      <c r="L2188" s="83"/>
      <c r="M2188" s="83"/>
      <c r="N2188" s="83"/>
      <c r="O2188" s="83"/>
      <c r="P2188" s="83"/>
      <c r="Q2188" s="83"/>
      <c r="R2188" s="83"/>
    </row>
    <row r="2189" spans="1:18" s="82" customFormat="1">
      <c r="A2189" s="83"/>
      <c r="D2189" s="83"/>
      <c r="E2189" s="80"/>
      <c r="F2189" s="80"/>
      <c r="G2189" s="81"/>
      <c r="H2189" s="83"/>
      <c r="I2189" s="83"/>
      <c r="J2189" s="83"/>
      <c r="K2189" s="83"/>
      <c r="L2189" s="83"/>
      <c r="M2189" s="83"/>
      <c r="N2189" s="83"/>
      <c r="O2189" s="83"/>
      <c r="P2189" s="83"/>
      <c r="Q2189" s="83"/>
      <c r="R2189" s="83"/>
    </row>
    <row r="2190" spans="1:18" s="82" customFormat="1">
      <c r="A2190" s="83"/>
      <c r="D2190" s="83"/>
      <c r="E2190" s="80"/>
      <c r="F2190" s="80"/>
      <c r="G2190" s="81"/>
      <c r="H2190" s="83"/>
      <c r="I2190" s="83"/>
      <c r="J2190" s="83"/>
      <c r="K2190" s="83"/>
      <c r="L2190" s="83"/>
      <c r="M2190" s="83"/>
      <c r="N2190" s="83"/>
      <c r="O2190" s="83"/>
      <c r="P2190" s="83"/>
      <c r="Q2190" s="83"/>
      <c r="R2190" s="83"/>
    </row>
    <row r="2191" spans="1:18" s="82" customFormat="1">
      <c r="A2191" s="83"/>
      <c r="D2191" s="83"/>
      <c r="E2191" s="80"/>
      <c r="F2191" s="80"/>
      <c r="G2191" s="81"/>
      <c r="H2191" s="83"/>
      <c r="I2191" s="83"/>
      <c r="J2191" s="83"/>
      <c r="K2191" s="83"/>
      <c r="L2191" s="83"/>
      <c r="M2191" s="83"/>
      <c r="N2191" s="83"/>
      <c r="O2191" s="83"/>
      <c r="P2191" s="83"/>
      <c r="Q2191" s="83"/>
      <c r="R2191" s="83"/>
    </row>
    <row r="2192" spans="1:18" s="82" customFormat="1">
      <c r="A2192" s="83"/>
      <c r="D2192" s="83"/>
      <c r="E2192" s="80"/>
      <c r="F2192" s="80"/>
      <c r="G2192" s="81"/>
      <c r="H2192" s="83"/>
      <c r="I2192" s="83"/>
      <c r="J2192" s="83"/>
      <c r="K2192" s="83"/>
      <c r="L2192" s="83"/>
      <c r="M2192" s="83"/>
      <c r="N2192" s="83"/>
      <c r="O2192" s="83"/>
      <c r="P2192" s="83"/>
      <c r="Q2192" s="83"/>
      <c r="R2192" s="83"/>
    </row>
    <row r="2193" spans="1:18" s="82" customFormat="1">
      <c r="A2193" s="83"/>
      <c r="D2193" s="83"/>
      <c r="E2193" s="80"/>
      <c r="F2193" s="80"/>
      <c r="G2193" s="81"/>
      <c r="H2193" s="83"/>
      <c r="I2193" s="83"/>
      <c r="J2193" s="83"/>
      <c r="K2193" s="83"/>
      <c r="L2193" s="83"/>
      <c r="M2193" s="83"/>
      <c r="N2193" s="83"/>
      <c r="O2193" s="83"/>
      <c r="P2193" s="83"/>
      <c r="Q2193" s="83"/>
      <c r="R2193" s="83"/>
    </row>
    <row r="2194" spans="1:18" s="82" customFormat="1">
      <c r="A2194" s="83"/>
      <c r="D2194" s="83"/>
      <c r="E2194" s="80"/>
      <c r="F2194" s="80"/>
      <c r="G2194" s="81"/>
      <c r="H2194" s="83"/>
      <c r="I2194" s="83"/>
      <c r="J2194" s="83"/>
      <c r="K2194" s="83"/>
      <c r="L2194" s="83"/>
      <c r="M2194" s="83"/>
      <c r="N2194" s="83"/>
      <c r="O2194" s="83"/>
      <c r="P2194" s="83"/>
      <c r="Q2194" s="83"/>
      <c r="R2194" s="83"/>
    </row>
    <row r="2195" spans="1:18" s="82" customFormat="1">
      <c r="A2195" s="83"/>
      <c r="D2195" s="83"/>
      <c r="E2195" s="80"/>
      <c r="F2195" s="80"/>
      <c r="G2195" s="81"/>
      <c r="H2195" s="83"/>
      <c r="I2195" s="83"/>
      <c r="J2195" s="83"/>
      <c r="K2195" s="83"/>
      <c r="L2195" s="83"/>
      <c r="M2195" s="83"/>
      <c r="N2195" s="83"/>
      <c r="O2195" s="83"/>
      <c r="P2195" s="83"/>
      <c r="Q2195" s="83"/>
      <c r="R2195" s="83"/>
    </row>
    <row r="2196" spans="1:18" s="82" customFormat="1">
      <c r="A2196" s="83"/>
      <c r="D2196" s="83"/>
      <c r="E2196" s="80"/>
      <c r="F2196" s="80"/>
      <c r="G2196" s="81"/>
      <c r="H2196" s="83"/>
      <c r="I2196" s="83"/>
      <c r="J2196" s="83"/>
      <c r="K2196" s="83"/>
      <c r="L2196" s="83"/>
      <c r="M2196" s="83"/>
      <c r="N2196" s="83"/>
      <c r="O2196" s="83"/>
      <c r="P2196" s="83"/>
      <c r="Q2196" s="83"/>
      <c r="R2196" s="83"/>
    </row>
    <row r="2197" spans="1:18" s="82" customFormat="1">
      <c r="A2197" s="83"/>
      <c r="D2197" s="83"/>
      <c r="E2197" s="80"/>
      <c r="F2197" s="80"/>
      <c r="G2197" s="81"/>
      <c r="H2197" s="83"/>
      <c r="I2197" s="83"/>
      <c r="J2197" s="83"/>
      <c r="K2197" s="83"/>
      <c r="L2197" s="83"/>
      <c r="M2197" s="83"/>
      <c r="N2197" s="83"/>
      <c r="O2197" s="83"/>
      <c r="P2197" s="83"/>
      <c r="Q2197" s="83"/>
      <c r="R2197" s="83"/>
    </row>
    <row r="2198" spans="1:18" s="82" customFormat="1">
      <c r="A2198" s="83"/>
      <c r="D2198" s="83"/>
      <c r="E2198" s="80"/>
      <c r="F2198" s="80"/>
      <c r="G2198" s="81"/>
      <c r="H2198" s="83"/>
      <c r="I2198" s="83"/>
      <c r="J2198" s="83"/>
      <c r="K2198" s="83"/>
      <c r="L2198" s="83"/>
      <c r="M2198" s="83"/>
      <c r="N2198" s="83"/>
      <c r="O2198" s="83"/>
      <c r="P2198" s="83"/>
      <c r="Q2198" s="83"/>
      <c r="R2198" s="83"/>
    </row>
    <row r="2199" spans="1:18" s="82" customFormat="1">
      <c r="A2199" s="83"/>
      <c r="D2199" s="83"/>
      <c r="E2199" s="80"/>
      <c r="F2199" s="80"/>
      <c r="G2199" s="81"/>
      <c r="H2199" s="83"/>
      <c r="I2199" s="83"/>
      <c r="J2199" s="83"/>
      <c r="K2199" s="83"/>
      <c r="L2199" s="83"/>
      <c r="M2199" s="83"/>
      <c r="N2199" s="83"/>
      <c r="O2199" s="83"/>
      <c r="P2199" s="83"/>
      <c r="Q2199" s="83"/>
      <c r="R2199" s="83"/>
    </row>
    <row r="2200" spans="1:18" s="82" customFormat="1">
      <c r="A2200" s="83"/>
      <c r="D2200" s="83"/>
      <c r="E2200" s="80"/>
      <c r="F2200" s="80"/>
      <c r="G2200" s="81"/>
      <c r="H2200" s="83"/>
      <c r="I2200" s="83"/>
      <c r="J2200" s="83"/>
      <c r="K2200" s="83"/>
      <c r="L2200" s="83"/>
      <c r="M2200" s="83"/>
      <c r="N2200" s="83"/>
      <c r="O2200" s="83"/>
      <c r="P2200" s="83"/>
      <c r="Q2200" s="83"/>
      <c r="R2200" s="83"/>
    </row>
    <row r="2201" spans="1:18" s="82" customFormat="1">
      <c r="A2201" s="83"/>
      <c r="D2201" s="83"/>
      <c r="E2201" s="80"/>
      <c r="F2201" s="80"/>
      <c r="G2201" s="81"/>
      <c r="H2201" s="83"/>
      <c r="I2201" s="83"/>
      <c r="J2201" s="83"/>
      <c r="K2201" s="83"/>
      <c r="L2201" s="83"/>
      <c r="M2201" s="83"/>
      <c r="N2201" s="83"/>
      <c r="O2201" s="83"/>
      <c r="P2201" s="83"/>
      <c r="Q2201" s="83"/>
      <c r="R2201" s="83"/>
    </row>
    <row r="2202" spans="1:18" s="82" customFormat="1">
      <c r="A2202" s="83"/>
      <c r="D2202" s="83"/>
      <c r="E2202" s="80"/>
      <c r="F2202" s="80"/>
      <c r="G2202" s="81"/>
      <c r="H2202" s="83"/>
      <c r="I2202" s="83"/>
      <c r="J2202" s="83"/>
      <c r="K2202" s="83"/>
      <c r="L2202" s="83"/>
      <c r="M2202" s="83"/>
      <c r="N2202" s="83"/>
      <c r="O2202" s="83"/>
      <c r="P2202" s="83"/>
      <c r="Q2202" s="83"/>
      <c r="R2202" s="83"/>
    </row>
    <row r="2203" spans="1:18" s="82" customFormat="1">
      <c r="A2203" s="83"/>
      <c r="D2203" s="83"/>
      <c r="E2203" s="80"/>
      <c r="F2203" s="80"/>
      <c r="G2203" s="81"/>
      <c r="H2203" s="83"/>
      <c r="I2203" s="83"/>
      <c r="J2203" s="83"/>
      <c r="K2203" s="83"/>
      <c r="L2203" s="83"/>
      <c r="M2203" s="83"/>
      <c r="N2203" s="83"/>
      <c r="O2203" s="83"/>
      <c r="P2203" s="83"/>
      <c r="Q2203" s="83"/>
      <c r="R2203" s="83"/>
    </row>
    <row r="2204" spans="1:18" s="82" customFormat="1">
      <c r="A2204" s="83"/>
      <c r="D2204" s="83"/>
      <c r="E2204" s="80"/>
      <c r="F2204" s="80"/>
      <c r="G2204" s="81"/>
      <c r="H2204" s="83"/>
      <c r="I2204" s="83"/>
      <c r="J2204" s="83"/>
      <c r="K2204" s="83"/>
      <c r="L2204" s="83"/>
      <c r="M2204" s="83"/>
      <c r="N2204" s="83"/>
      <c r="O2204" s="83"/>
      <c r="P2204" s="83"/>
      <c r="Q2204" s="83"/>
      <c r="R2204" s="83"/>
    </row>
    <row r="2205" spans="1:18" s="82" customFormat="1">
      <c r="A2205" s="83"/>
      <c r="D2205" s="83"/>
      <c r="E2205" s="80"/>
      <c r="F2205" s="80"/>
      <c r="G2205" s="81"/>
      <c r="H2205" s="83"/>
      <c r="I2205" s="83"/>
      <c r="J2205" s="83"/>
      <c r="K2205" s="83"/>
      <c r="L2205" s="83"/>
      <c r="M2205" s="83"/>
      <c r="N2205" s="83"/>
      <c r="O2205" s="83"/>
      <c r="P2205" s="83"/>
      <c r="Q2205" s="83"/>
      <c r="R2205" s="83"/>
    </row>
    <row r="2206" spans="1:18" s="82" customFormat="1">
      <c r="A2206" s="83"/>
      <c r="D2206" s="83"/>
      <c r="E2206" s="80"/>
      <c r="F2206" s="80"/>
      <c r="G2206" s="81"/>
      <c r="H2206" s="83"/>
      <c r="I2206" s="83"/>
      <c r="J2206" s="83"/>
      <c r="K2206" s="83"/>
      <c r="L2206" s="83"/>
      <c r="M2206" s="83"/>
      <c r="N2206" s="83"/>
      <c r="O2206" s="83"/>
      <c r="P2206" s="83"/>
      <c r="Q2206" s="83"/>
      <c r="R2206" s="83"/>
    </row>
    <row r="2207" spans="1:18" s="82" customFormat="1">
      <c r="A2207" s="83"/>
      <c r="D2207" s="83"/>
      <c r="E2207" s="80"/>
      <c r="F2207" s="80"/>
      <c r="G2207" s="81"/>
      <c r="H2207" s="83"/>
      <c r="I2207" s="83"/>
      <c r="J2207" s="83"/>
      <c r="K2207" s="83"/>
      <c r="L2207" s="83"/>
      <c r="M2207" s="83"/>
      <c r="N2207" s="83"/>
      <c r="O2207" s="83"/>
      <c r="P2207" s="83"/>
      <c r="Q2207" s="83"/>
      <c r="R2207" s="83"/>
    </row>
    <row r="2208" spans="1:18" s="82" customFormat="1">
      <c r="A2208" s="83"/>
      <c r="D2208" s="83"/>
      <c r="E2208" s="80"/>
      <c r="F2208" s="80"/>
      <c r="G2208" s="81"/>
      <c r="H2208" s="83"/>
      <c r="I2208" s="83"/>
      <c r="J2208" s="83"/>
      <c r="K2208" s="83"/>
      <c r="L2208" s="83"/>
      <c r="M2208" s="83"/>
      <c r="N2208" s="83"/>
      <c r="O2208" s="83"/>
      <c r="P2208" s="83"/>
      <c r="Q2208" s="83"/>
      <c r="R2208" s="83"/>
    </row>
    <row r="2209" spans="1:18" s="82" customFormat="1">
      <c r="A2209" s="83"/>
      <c r="D2209" s="83"/>
      <c r="E2209" s="80"/>
      <c r="F2209" s="80"/>
      <c r="G2209" s="81"/>
      <c r="H2209" s="83"/>
      <c r="I2209" s="83"/>
      <c r="J2209" s="83"/>
      <c r="K2209" s="83"/>
      <c r="L2209" s="83"/>
      <c r="M2209" s="83"/>
      <c r="N2209" s="83"/>
      <c r="O2209" s="83"/>
      <c r="P2209" s="83"/>
      <c r="Q2209" s="83"/>
      <c r="R2209" s="83"/>
    </row>
    <row r="2210" spans="1:18" s="82" customFormat="1">
      <c r="A2210" s="83"/>
      <c r="D2210" s="83"/>
      <c r="E2210" s="80"/>
      <c r="F2210" s="80"/>
      <c r="G2210" s="81"/>
      <c r="H2210" s="83"/>
      <c r="I2210" s="83"/>
      <c r="J2210" s="83"/>
      <c r="K2210" s="83"/>
      <c r="L2210" s="83"/>
      <c r="M2210" s="83"/>
      <c r="N2210" s="83"/>
      <c r="O2210" s="83"/>
      <c r="P2210" s="83"/>
      <c r="Q2210" s="83"/>
      <c r="R2210" s="83"/>
    </row>
    <row r="2211" spans="1:18" s="82" customFormat="1">
      <c r="A2211" s="83"/>
      <c r="D2211" s="83"/>
      <c r="E2211" s="80"/>
      <c r="F2211" s="80"/>
      <c r="G2211" s="81"/>
      <c r="H2211" s="83"/>
      <c r="I2211" s="83"/>
      <c r="J2211" s="83"/>
      <c r="K2211" s="83"/>
      <c r="L2211" s="83"/>
      <c r="M2211" s="83"/>
      <c r="N2211" s="83"/>
      <c r="O2211" s="83"/>
      <c r="P2211" s="83"/>
      <c r="Q2211" s="83"/>
      <c r="R2211" s="83"/>
    </row>
    <row r="2212" spans="1:18" s="82" customFormat="1">
      <c r="A2212" s="83"/>
      <c r="D2212" s="83"/>
      <c r="E2212" s="80"/>
      <c r="F2212" s="80"/>
      <c r="G2212" s="81"/>
      <c r="H2212" s="83"/>
      <c r="I2212" s="83"/>
      <c r="J2212" s="83"/>
      <c r="K2212" s="83"/>
      <c r="L2212" s="83"/>
      <c r="M2212" s="83"/>
      <c r="N2212" s="83"/>
      <c r="O2212" s="83"/>
      <c r="P2212" s="83"/>
      <c r="Q2212" s="83"/>
      <c r="R2212" s="83"/>
    </row>
    <row r="2213" spans="1:18" s="82" customFormat="1">
      <c r="A2213" s="83"/>
      <c r="D2213" s="83"/>
      <c r="E2213" s="80"/>
      <c r="F2213" s="80"/>
      <c r="G2213" s="81"/>
      <c r="H2213" s="83"/>
      <c r="I2213" s="83"/>
      <c r="J2213" s="83"/>
      <c r="K2213" s="83"/>
      <c r="L2213" s="83"/>
      <c r="M2213" s="83"/>
      <c r="N2213" s="83"/>
      <c r="O2213" s="83"/>
      <c r="P2213" s="83"/>
      <c r="Q2213" s="83"/>
      <c r="R2213" s="83"/>
    </row>
    <row r="2214" spans="1:18" s="82" customFormat="1">
      <c r="A2214" s="83"/>
      <c r="D2214" s="83"/>
      <c r="E2214" s="80"/>
      <c r="F2214" s="80"/>
      <c r="G2214" s="81"/>
      <c r="H2214" s="83"/>
      <c r="I2214" s="83"/>
      <c r="J2214" s="83"/>
      <c r="K2214" s="83"/>
      <c r="L2214" s="83"/>
      <c r="M2214" s="83"/>
      <c r="N2214" s="83"/>
      <c r="O2214" s="83"/>
      <c r="P2214" s="83"/>
      <c r="Q2214" s="83"/>
      <c r="R2214" s="83"/>
    </row>
    <row r="2215" spans="1:18" s="82" customFormat="1">
      <c r="A2215" s="83"/>
      <c r="D2215" s="83"/>
      <c r="E2215" s="80"/>
      <c r="F2215" s="80"/>
      <c r="G2215" s="81"/>
      <c r="H2215" s="83"/>
      <c r="I2215" s="83"/>
      <c r="J2215" s="83"/>
      <c r="K2215" s="83"/>
      <c r="L2215" s="83"/>
      <c r="M2215" s="83"/>
      <c r="N2215" s="83"/>
      <c r="O2215" s="83"/>
      <c r="P2215" s="83"/>
      <c r="Q2215" s="83"/>
      <c r="R2215" s="83"/>
    </row>
    <row r="2216" spans="1:18" s="82" customFormat="1">
      <c r="A2216" s="83"/>
      <c r="D2216" s="83"/>
      <c r="E2216" s="80"/>
      <c r="F2216" s="80"/>
      <c r="G2216" s="81"/>
      <c r="H2216" s="83"/>
      <c r="I2216" s="83"/>
      <c r="J2216" s="83"/>
      <c r="K2216" s="83"/>
      <c r="L2216" s="83"/>
      <c r="M2216" s="83"/>
      <c r="N2216" s="83"/>
      <c r="O2216" s="83"/>
      <c r="P2216" s="83"/>
      <c r="Q2216" s="83"/>
      <c r="R2216" s="83"/>
    </row>
    <row r="2217" spans="1:18" s="82" customFormat="1">
      <c r="A2217" s="83"/>
      <c r="D2217" s="83"/>
      <c r="E2217" s="80"/>
      <c r="F2217" s="80"/>
      <c r="G2217" s="81"/>
      <c r="H2217" s="83"/>
      <c r="I2217" s="83"/>
      <c r="J2217" s="83"/>
      <c r="K2217" s="83"/>
      <c r="L2217" s="83"/>
      <c r="M2217" s="83"/>
      <c r="N2217" s="83"/>
      <c r="O2217" s="83"/>
      <c r="P2217" s="83"/>
      <c r="Q2217" s="83"/>
      <c r="R2217" s="83"/>
    </row>
    <row r="2218" spans="1:18" s="82" customFormat="1">
      <c r="A2218" s="83"/>
      <c r="D2218" s="83"/>
      <c r="E2218" s="80"/>
      <c r="F2218" s="80"/>
      <c r="G2218" s="81"/>
      <c r="H2218" s="83"/>
      <c r="I2218" s="83"/>
      <c r="J2218" s="83"/>
      <c r="K2218" s="83"/>
      <c r="L2218" s="83"/>
      <c r="M2218" s="83"/>
      <c r="N2218" s="83"/>
      <c r="O2218" s="83"/>
      <c r="P2218" s="83"/>
      <c r="Q2218" s="83"/>
      <c r="R2218" s="83"/>
    </row>
    <row r="2219" spans="1:18" s="82" customFormat="1">
      <c r="A2219" s="83"/>
      <c r="D2219" s="83"/>
      <c r="E2219" s="80"/>
      <c r="F2219" s="80"/>
      <c r="G2219" s="81"/>
      <c r="H2219" s="83"/>
      <c r="I2219" s="83"/>
      <c r="J2219" s="83"/>
      <c r="K2219" s="83"/>
      <c r="L2219" s="83"/>
      <c r="M2219" s="83"/>
      <c r="N2219" s="83"/>
      <c r="O2219" s="83"/>
      <c r="P2219" s="83"/>
      <c r="Q2219" s="83"/>
      <c r="R2219" s="83"/>
    </row>
    <row r="2220" spans="1:18" s="82" customFormat="1">
      <c r="A2220" s="83"/>
      <c r="D2220" s="83"/>
      <c r="E2220" s="80"/>
      <c r="F2220" s="80"/>
      <c r="G2220" s="81"/>
      <c r="H2220" s="83"/>
      <c r="I2220" s="83"/>
      <c r="J2220" s="83"/>
      <c r="K2220" s="83"/>
      <c r="L2220" s="83"/>
      <c r="M2220" s="83"/>
      <c r="N2220" s="83"/>
      <c r="O2220" s="83"/>
      <c r="P2220" s="83"/>
      <c r="Q2220" s="83"/>
      <c r="R2220" s="83"/>
    </row>
    <row r="2221" spans="1:18" s="82" customFormat="1">
      <c r="A2221" s="83"/>
      <c r="D2221" s="83"/>
      <c r="E2221" s="80"/>
      <c r="F2221" s="80"/>
      <c r="G2221" s="81"/>
      <c r="H2221" s="83"/>
      <c r="I2221" s="83"/>
      <c r="J2221" s="83"/>
      <c r="K2221" s="83"/>
      <c r="L2221" s="83"/>
      <c r="M2221" s="83"/>
      <c r="N2221" s="83"/>
      <c r="O2221" s="83"/>
      <c r="P2221" s="83"/>
      <c r="Q2221" s="83"/>
      <c r="R2221" s="83"/>
    </row>
    <row r="2222" spans="1:18" s="82" customFormat="1">
      <c r="A2222" s="83"/>
      <c r="D2222" s="83"/>
      <c r="E2222" s="80"/>
      <c r="F2222" s="80"/>
      <c r="G2222" s="81"/>
      <c r="H2222" s="83"/>
      <c r="I2222" s="83"/>
      <c r="J2222" s="83"/>
      <c r="K2222" s="83"/>
      <c r="L2222" s="83"/>
      <c r="M2222" s="83"/>
      <c r="N2222" s="83"/>
      <c r="O2222" s="83"/>
      <c r="P2222" s="83"/>
      <c r="Q2222" s="83"/>
      <c r="R2222" s="83"/>
    </row>
    <row r="2223" spans="1:18" s="82" customFormat="1">
      <c r="A2223" s="83"/>
      <c r="D2223" s="83"/>
      <c r="E2223" s="80"/>
      <c r="F2223" s="80"/>
      <c r="G2223" s="81"/>
      <c r="H2223" s="83"/>
      <c r="I2223" s="83"/>
      <c r="J2223" s="83"/>
      <c r="K2223" s="83"/>
      <c r="L2223" s="83"/>
      <c r="M2223" s="83"/>
      <c r="N2223" s="83"/>
      <c r="O2223" s="83"/>
      <c r="P2223" s="83"/>
      <c r="Q2223" s="83"/>
      <c r="R2223" s="83"/>
    </row>
    <row r="2224" spans="1:18" s="82" customFormat="1">
      <c r="A2224" s="83"/>
      <c r="D2224" s="83"/>
      <c r="E2224" s="80"/>
      <c r="F2224" s="80"/>
      <c r="G2224" s="81"/>
      <c r="H2224" s="83"/>
      <c r="I2224" s="83"/>
      <c r="J2224" s="83"/>
      <c r="K2224" s="83"/>
      <c r="L2224" s="83"/>
      <c r="M2224" s="83"/>
      <c r="N2224" s="83"/>
      <c r="O2224" s="83"/>
      <c r="P2224" s="83"/>
      <c r="Q2224" s="83"/>
      <c r="R2224" s="83"/>
    </row>
    <row r="2225" spans="1:18" s="82" customFormat="1">
      <c r="A2225" s="83"/>
      <c r="D2225" s="83"/>
      <c r="E2225" s="80"/>
      <c r="F2225" s="80"/>
      <c r="G2225" s="81"/>
      <c r="H2225" s="83"/>
      <c r="I2225" s="83"/>
      <c r="J2225" s="83"/>
      <c r="K2225" s="83"/>
      <c r="L2225" s="83"/>
      <c r="M2225" s="83"/>
      <c r="N2225" s="83"/>
      <c r="O2225" s="83"/>
      <c r="P2225" s="83"/>
      <c r="Q2225" s="83"/>
      <c r="R2225" s="83"/>
    </row>
    <row r="2226" spans="1:18" s="82" customFormat="1">
      <c r="A2226" s="83"/>
      <c r="D2226" s="83"/>
      <c r="E2226" s="80"/>
      <c r="F2226" s="80"/>
      <c r="G2226" s="81"/>
      <c r="H2226" s="83"/>
      <c r="I2226" s="83"/>
      <c r="J2226" s="83"/>
      <c r="K2226" s="83"/>
      <c r="L2226" s="83"/>
      <c r="M2226" s="83"/>
      <c r="N2226" s="83"/>
      <c r="O2226" s="83"/>
      <c r="P2226" s="83"/>
      <c r="Q2226" s="83"/>
      <c r="R2226" s="83"/>
    </row>
    <row r="2227" spans="1:18" s="82" customFormat="1">
      <c r="A2227" s="83"/>
      <c r="D2227" s="83"/>
      <c r="E2227" s="80"/>
      <c r="F2227" s="80"/>
      <c r="G2227" s="81"/>
      <c r="H2227" s="83"/>
      <c r="I2227" s="83"/>
      <c r="J2227" s="83"/>
      <c r="K2227" s="83"/>
      <c r="L2227" s="83"/>
      <c r="M2227" s="83"/>
      <c r="N2227" s="83"/>
      <c r="O2227" s="83"/>
      <c r="P2227" s="83"/>
      <c r="Q2227" s="83"/>
      <c r="R2227" s="83"/>
    </row>
    <row r="2228" spans="1:18" s="82" customFormat="1">
      <c r="A2228" s="83"/>
      <c r="D2228" s="83"/>
      <c r="E2228" s="80"/>
      <c r="F2228" s="80"/>
      <c r="G2228" s="81"/>
      <c r="H2228" s="83"/>
      <c r="I2228" s="83"/>
      <c r="J2228" s="83"/>
      <c r="K2228" s="83"/>
      <c r="L2228" s="83"/>
      <c r="M2228" s="83"/>
      <c r="N2228" s="83"/>
      <c r="O2228" s="83"/>
      <c r="P2228" s="83"/>
      <c r="Q2228" s="83"/>
      <c r="R2228" s="83"/>
    </row>
    <row r="2229" spans="1:18" s="82" customFormat="1">
      <c r="A2229" s="83"/>
      <c r="D2229" s="83"/>
      <c r="E2229" s="80"/>
      <c r="F2229" s="80"/>
      <c r="G2229" s="81"/>
      <c r="H2229" s="83"/>
      <c r="I2229" s="83"/>
      <c r="J2229" s="83"/>
      <c r="K2229" s="83"/>
      <c r="L2229" s="83"/>
      <c r="M2229" s="83"/>
      <c r="N2229" s="83"/>
      <c r="O2229" s="83"/>
      <c r="P2229" s="83"/>
      <c r="Q2229" s="83"/>
      <c r="R2229" s="83"/>
    </row>
    <row r="2230" spans="1:18" s="82" customFormat="1">
      <c r="A2230" s="83"/>
      <c r="D2230" s="83"/>
      <c r="E2230" s="80"/>
      <c r="F2230" s="80"/>
      <c r="G2230" s="81"/>
      <c r="H2230" s="83"/>
      <c r="I2230" s="83"/>
      <c r="J2230" s="83"/>
      <c r="K2230" s="83"/>
      <c r="L2230" s="83"/>
      <c r="M2230" s="83"/>
      <c r="N2230" s="83"/>
      <c r="O2230" s="83"/>
      <c r="P2230" s="83"/>
      <c r="Q2230" s="83"/>
      <c r="R2230" s="83"/>
    </row>
    <row r="2231" spans="1:18" s="82" customFormat="1">
      <c r="A2231" s="83"/>
      <c r="D2231" s="83"/>
      <c r="E2231" s="80"/>
      <c r="F2231" s="80"/>
      <c r="G2231" s="81"/>
      <c r="H2231" s="83"/>
      <c r="I2231" s="83"/>
      <c r="J2231" s="83"/>
      <c r="K2231" s="83"/>
      <c r="L2231" s="83"/>
      <c r="M2231" s="83"/>
      <c r="N2231" s="83"/>
      <c r="O2231" s="83"/>
      <c r="P2231" s="83"/>
      <c r="Q2231" s="83"/>
      <c r="R2231" s="83"/>
    </row>
    <row r="2232" spans="1:18" s="82" customFormat="1">
      <c r="A2232" s="83"/>
      <c r="D2232" s="83"/>
      <c r="E2232" s="80"/>
      <c r="F2232" s="80"/>
      <c r="G2232" s="81"/>
      <c r="H2232" s="83"/>
      <c r="I2232" s="83"/>
      <c r="J2232" s="83"/>
      <c r="K2232" s="83"/>
      <c r="L2232" s="83"/>
      <c r="M2232" s="83"/>
      <c r="N2232" s="83"/>
      <c r="O2232" s="83"/>
      <c r="P2232" s="83"/>
      <c r="Q2232" s="83"/>
      <c r="R2232" s="83"/>
    </row>
    <row r="2233" spans="1:18" s="82" customFormat="1">
      <c r="A2233" s="83"/>
      <c r="D2233" s="83"/>
      <c r="E2233" s="80"/>
      <c r="F2233" s="80"/>
      <c r="G2233" s="81"/>
      <c r="H2233" s="83"/>
      <c r="I2233" s="83"/>
      <c r="J2233" s="83"/>
      <c r="K2233" s="83"/>
      <c r="L2233" s="83"/>
      <c r="M2233" s="83"/>
      <c r="N2233" s="83"/>
      <c r="O2233" s="83"/>
      <c r="P2233" s="83"/>
      <c r="Q2233" s="83"/>
      <c r="R2233" s="83"/>
    </row>
    <row r="2234" spans="1:18" s="82" customFormat="1">
      <c r="A2234" s="83"/>
      <c r="D2234" s="83"/>
      <c r="E2234" s="80"/>
      <c r="F2234" s="80"/>
      <c r="G2234" s="81"/>
      <c r="H2234" s="83"/>
      <c r="I2234" s="83"/>
      <c r="J2234" s="83"/>
      <c r="K2234" s="83"/>
      <c r="L2234" s="83"/>
      <c r="M2234" s="83"/>
      <c r="N2234" s="83"/>
      <c r="O2234" s="83"/>
      <c r="P2234" s="83"/>
      <c r="Q2234" s="83"/>
      <c r="R2234" s="83"/>
    </row>
    <row r="2235" spans="1:18" s="82" customFormat="1">
      <c r="A2235" s="83"/>
      <c r="D2235" s="83"/>
      <c r="E2235" s="80"/>
      <c r="F2235" s="80"/>
      <c r="G2235" s="81"/>
      <c r="H2235" s="83"/>
      <c r="I2235" s="83"/>
      <c r="J2235" s="83"/>
      <c r="K2235" s="83"/>
      <c r="L2235" s="83"/>
      <c r="M2235" s="83"/>
      <c r="N2235" s="83"/>
      <c r="O2235" s="83"/>
      <c r="P2235" s="83"/>
      <c r="Q2235" s="83"/>
      <c r="R2235" s="83"/>
    </row>
    <row r="2236" spans="1:18" s="82" customFormat="1">
      <c r="A2236" s="83"/>
      <c r="D2236" s="83"/>
      <c r="E2236" s="80"/>
      <c r="F2236" s="80"/>
      <c r="G2236" s="81"/>
      <c r="H2236" s="83"/>
      <c r="I2236" s="83"/>
      <c r="J2236" s="83"/>
      <c r="K2236" s="83"/>
      <c r="L2236" s="83"/>
      <c r="M2236" s="83"/>
      <c r="N2236" s="83"/>
      <c r="O2236" s="83"/>
      <c r="P2236" s="83"/>
      <c r="Q2236" s="83"/>
      <c r="R2236" s="83"/>
    </row>
    <row r="2237" spans="1:18" s="82" customFormat="1">
      <c r="A2237" s="83"/>
      <c r="D2237" s="83"/>
      <c r="E2237" s="80"/>
      <c r="F2237" s="80"/>
      <c r="G2237" s="81"/>
      <c r="H2237" s="83"/>
      <c r="I2237" s="83"/>
      <c r="J2237" s="83"/>
      <c r="K2237" s="83"/>
      <c r="L2237" s="83"/>
      <c r="M2237" s="83"/>
      <c r="N2237" s="83"/>
      <c r="O2237" s="83"/>
      <c r="P2237" s="83"/>
      <c r="Q2237" s="83"/>
      <c r="R2237" s="83"/>
    </row>
    <row r="2238" spans="1:18" s="82" customFormat="1">
      <c r="A2238" s="83"/>
      <c r="D2238" s="83"/>
      <c r="E2238" s="80"/>
      <c r="F2238" s="80"/>
      <c r="G2238" s="81"/>
      <c r="H2238" s="83"/>
      <c r="I2238" s="83"/>
      <c r="J2238" s="83"/>
      <c r="K2238" s="83"/>
      <c r="L2238" s="83"/>
      <c r="M2238" s="83"/>
      <c r="N2238" s="83"/>
      <c r="O2238" s="83"/>
      <c r="P2238" s="83"/>
      <c r="Q2238" s="83"/>
      <c r="R2238" s="83"/>
    </row>
    <row r="2239" spans="1:18" s="82" customFormat="1">
      <c r="A2239" s="83"/>
      <c r="D2239" s="83"/>
      <c r="E2239" s="80"/>
      <c r="F2239" s="80"/>
      <c r="G2239" s="81"/>
      <c r="H2239" s="83"/>
      <c r="I2239" s="83"/>
      <c r="J2239" s="83"/>
      <c r="K2239" s="83"/>
      <c r="L2239" s="83"/>
      <c r="M2239" s="83"/>
      <c r="N2239" s="83"/>
      <c r="O2239" s="83"/>
      <c r="P2239" s="83"/>
      <c r="Q2239" s="83"/>
      <c r="R2239" s="83"/>
    </row>
    <row r="2240" spans="1:18" s="82" customFormat="1">
      <c r="A2240" s="83"/>
      <c r="D2240" s="83"/>
      <c r="E2240" s="80"/>
      <c r="F2240" s="80"/>
      <c r="G2240" s="81"/>
      <c r="H2240" s="83"/>
      <c r="I2240" s="83"/>
      <c r="J2240" s="83"/>
      <c r="K2240" s="83"/>
      <c r="L2240" s="83"/>
      <c r="M2240" s="83"/>
      <c r="N2240" s="83"/>
      <c r="O2240" s="83"/>
      <c r="P2240" s="83"/>
      <c r="Q2240" s="83"/>
      <c r="R2240" s="83"/>
    </row>
    <row r="2241" spans="1:18" s="82" customFormat="1">
      <c r="A2241" s="83"/>
      <c r="D2241" s="83"/>
      <c r="E2241" s="80"/>
      <c r="F2241" s="80"/>
      <c r="G2241" s="81"/>
      <c r="H2241" s="83"/>
      <c r="I2241" s="83"/>
      <c r="J2241" s="83"/>
      <c r="K2241" s="83"/>
      <c r="L2241" s="83"/>
      <c r="M2241" s="83"/>
      <c r="N2241" s="83"/>
      <c r="O2241" s="83"/>
      <c r="P2241" s="83"/>
      <c r="Q2241" s="83"/>
      <c r="R2241" s="83"/>
    </row>
    <row r="2242" spans="1:18" s="82" customFormat="1">
      <c r="A2242" s="83"/>
      <c r="D2242" s="83"/>
      <c r="E2242" s="80"/>
      <c r="F2242" s="80"/>
      <c r="G2242" s="81"/>
      <c r="H2242" s="83"/>
      <c r="I2242" s="83"/>
      <c r="J2242" s="83"/>
      <c r="K2242" s="83"/>
      <c r="L2242" s="83"/>
      <c r="M2242" s="83"/>
      <c r="N2242" s="83"/>
      <c r="O2242" s="83"/>
      <c r="P2242" s="83"/>
      <c r="Q2242" s="83"/>
      <c r="R2242" s="83"/>
    </row>
    <row r="2243" spans="1:18" s="82" customFormat="1">
      <c r="A2243" s="83"/>
      <c r="D2243" s="83"/>
      <c r="E2243" s="80"/>
      <c r="F2243" s="80"/>
      <c r="G2243" s="81"/>
      <c r="H2243" s="83"/>
      <c r="I2243" s="83"/>
      <c r="J2243" s="83"/>
      <c r="K2243" s="83"/>
      <c r="L2243" s="83"/>
      <c r="M2243" s="83"/>
      <c r="N2243" s="83"/>
      <c r="O2243" s="83"/>
      <c r="P2243" s="83"/>
      <c r="Q2243" s="83"/>
      <c r="R2243" s="83"/>
    </row>
    <row r="2244" spans="1:18" s="82" customFormat="1">
      <c r="A2244" s="83"/>
      <c r="D2244" s="83"/>
      <c r="E2244" s="80"/>
      <c r="F2244" s="80"/>
      <c r="G2244" s="81"/>
      <c r="H2244" s="83"/>
      <c r="I2244" s="83"/>
      <c r="J2244" s="83"/>
      <c r="K2244" s="83"/>
      <c r="L2244" s="83"/>
      <c r="M2244" s="83"/>
      <c r="N2244" s="83"/>
      <c r="O2244" s="83"/>
      <c r="P2244" s="83"/>
      <c r="Q2244" s="83"/>
      <c r="R2244" s="83"/>
    </row>
    <row r="2245" spans="1:18" s="82" customFormat="1">
      <c r="A2245" s="83"/>
      <c r="D2245" s="83"/>
      <c r="E2245" s="80"/>
      <c r="F2245" s="80"/>
      <c r="G2245" s="81"/>
      <c r="H2245" s="83"/>
      <c r="I2245" s="83"/>
      <c r="J2245" s="83"/>
      <c r="K2245" s="83"/>
      <c r="L2245" s="83"/>
      <c r="M2245" s="83"/>
      <c r="N2245" s="83"/>
      <c r="O2245" s="83"/>
      <c r="P2245" s="83"/>
      <c r="Q2245" s="83"/>
      <c r="R2245" s="83"/>
    </row>
    <row r="2246" spans="1:18" s="82" customFormat="1">
      <c r="A2246" s="83"/>
      <c r="D2246" s="83"/>
      <c r="E2246" s="80"/>
      <c r="F2246" s="80"/>
      <c r="G2246" s="81"/>
      <c r="H2246" s="83"/>
      <c r="I2246" s="83"/>
      <c r="J2246" s="83"/>
      <c r="K2246" s="83"/>
      <c r="L2246" s="83"/>
      <c r="M2246" s="83"/>
      <c r="N2246" s="83"/>
      <c r="O2246" s="83"/>
      <c r="P2246" s="83"/>
      <c r="Q2246" s="83"/>
      <c r="R2246" s="83"/>
    </row>
    <row r="2247" spans="1:18" s="82" customFormat="1">
      <c r="A2247" s="83"/>
      <c r="D2247" s="83"/>
      <c r="E2247" s="80"/>
      <c r="F2247" s="80"/>
      <c r="G2247" s="81"/>
      <c r="H2247" s="83"/>
      <c r="I2247" s="83"/>
      <c r="J2247" s="83"/>
      <c r="K2247" s="83"/>
      <c r="L2247" s="83"/>
      <c r="M2247" s="83"/>
      <c r="N2247" s="83"/>
      <c r="O2247" s="83"/>
      <c r="P2247" s="83"/>
      <c r="Q2247" s="83"/>
      <c r="R2247" s="83"/>
    </row>
    <row r="2248" spans="1:18" s="82" customFormat="1">
      <c r="A2248" s="83"/>
      <c r="D2248" s="83"/>
      <c r="E2248" s="80"/>
      <c r="F2248" s="80"/>
      <c r="G2248" s="81"/>
      <c r="H2248" s="83"/>
      <c r="I2248" s="83"/>
      <c r="J2248" s="83"/>
      <c r="K2248" s="83"/>
      <c r="L2248" s="83"/>
      <c r="M2248" s="83"/>
      <c r="N2248" s="83"/>
      <c r="O2248" s="83"/>
      <c r="P2248" s="83"/>
      <c r="Q2248" s="83"/>
      <c r="R2248" s="83"/>
    </row>
    <row r="2249" spans="1:18" s="82" customFormat="1">
      <c r="A2249" s="83"/>
      <c r="D2249" s="83"/>
      <c r="E2249" s="80"/>
      <c r="F2249" s="80"/>
      <c r="G2249" s="81"/>
      <c r="H2249" s="83"/>
      <c r="I2249" s="83"/>
      <c r="J2249" s="83"/>
      <c r="K2249" s="83"/>
      <c r="L2249" s="83"/>
      <c r="M2249" s="83"/>
      <c r="N2249" s="83"/>
      <c r="O2249" s="83"/>
      <c r="P2249" s="83"/>
      <c r="Q2249" s="83"/>
      <c r="R2249" s="83"/>
    </row>
    <row r="2250" spans="1:18" s="82" customFormat="1">
      <c r="A2250" s="83"/>
      <c r="D2250" s="83"/>
      <c r="E2250" s="80"/>
      <c r="F2250" s="80"/>
      <c r="G2250" s="81"/>
      <c r="H2250" s="83"/>
      <c r="I2250" s="83"/>
      <c r="J2250" s="83"/>
      <c r="K2250" s="83"/>
      <c r="L2250" s="83"/>
      <c r="M2250" s="83"/>
      <c r="N2250" s="83"/>
      <c r="O2250" s="83"/>
      <c r="P2250" s="83"/>
      <c r="Q2250" s="83"/>
      <c r="R2250" s="83"/>
    </row>
    <row r="2251" spans="1:18" s="82" customFormat="1">
      <c r="A2251" s="83"/>
      <c r="D2251" s="83"/>
      <c r="E2251" s="80"/>
      <c r="F2251" s="80"/>
      <c r="G2251" s="81"/>
      <c r="H2251" s="83"/>
      <c r="I2251" s="83"/>
      <c r="J2251" s="83"/>
      <c r="K2251" s="83"/>
      <c r="L2251" s="83"/>
      <c r="M2251" s="83"/>
      <c r="N2251" s="83"/>
      <c r="O2251" s="83"/>
      <c r="P2251" s="83"/>
      <c r="Q2251" s="83"/>
      <c r="R2251" s="83"/>
    </row>
    <row r="2252" spans="1:18" s="82" customFormat="1">
      <c r="A2252" s="83"/>
      <c r="D2252" s="83"/>
      <c r="E2252" s="80"/>
      <c r="F2252" s="80"/>
      <c r="G2252" s="81"/>
      <c r="H2252" s="83"/>
      <c r="I2252" s="83"/>
      <c r="J2252" s="83"/>
      <c r="K2252" s="83"/>
      <c r="L2252" s="83"/>
      <c r="M2252" s="83"/>
      <c r="N2252" s="83"/>
      <c r="O2252" s="83"/>
      <c r="P2252" s="83"/>
      <c r="Q2252" s="83"/>
      <c r="R2252" s="83"/>
    </row>
    <row r="2253" spans="1:18" s="82" customFormat="1">
      <c r="A2253" s="83"/>
      <c r="D2253" s="83"/>
      <c r="E2253" s="80"/>
      <c r="F2253" s="80"/>
      <c r="G2253" s="81"/>
      <c r="H2253" s="83"/>
      <c r="I2253" s="83"/>
      <c r="J2253" s="83"/>
      <c r="K2253" s="83"/>
      <c r="L2253" s="83"/>
      <c r="M2253" s="83"/>
      <c r="N2253" s="83"/>
      <c r="O2253" s="83"/>
      <c r="P2253" s="83"/>
      <c r="Q2253" s="83"/>
      <c r="R2253" s="83"/>
    </row>
    <row r="2254" spans="1:18" s="82" customFormat="1">
      <c r="A2254" s="83"/>
      <c r="D2254" s="83"/>
      <c r="E2254" s="80"/>
      <c r="F2254" s="80"/>
      <c r="G2254" s="81"/>
      <c r="H2254" s="83"/>
      <c r="I2254" s="83"/>
      <c r="J2254" s="83"/>
      <c r="K2254" s="83"/>
      <c r="L2254" s="83"/>
      <c r="M2254" s="83"/>
      <c r="N2254" s="83"/>
      <c r="O2254" s="83"/>
      <c r="P2254" s="83"/>
      <c r="Q2254" s="83"/>
      <c r="R2254" s="83"/>
    </row>
    <row r="2255" spans="1:18" s="82" customFormat="1">
      <c r="A2255" s="83"/>
      <c r="D2255" s="83"/>
      <c r="E2255" s="80"/>
      <c r="F2255" s="80"/>
      <c r="G2255" s="81"/>
      <c r="H2255" s="83"/>
      <c r="I2255" s="83"/>
      <c r="J2255" s="83"/>
      <c r="K2255" s="83"/>
      <c r="L2255" s="83"/>
      <c r="M2255" s="83"/>
      <c r="N2255" s="83"/>
      <c r="O2255" s="83"/>
      <c r="P2255" s="83"/>
      <c r="Q2255" s="83"/>
      <c r="R2255" s="83"/>
    </row>
    <row r="2256" spans="1:18" s="82" customFormat="1">
      <c r="A2256" s="83"/>
      <c r="D2256" s="83"/>
      <c r="E2256" s="80"/>
      <c r="F2256" s="80"/>
      <c r="G2256" s="81"/>
      <c r="H2256" s="83"/>
      <c r="I2256" s="83"/>
      <c r="J2256" s="83"/>
      <c r="K2256" s="83"/>
      <c r="L2256" s="83"/>
      <c r="M2256" s="83"/>
      <c r="N2256" s="83"/>
      <c r="O2256" s="83"/>
      <c r="P2256" s="83"/>
      <c r="Q2256" s="83"/>
      <c r="R2256" s="83"/>
    </row>
    <row r="2257" spans="1:18" s="82" customFormat="1">
      <c r="A2257" s="83"/>
      <c r="D2257" s="83"/>
      <c r="E2257" s="80"/>
      <c r="F2257" s="80"/>
      <c r="G2257" s="81"/>
      <c r="H2257" s="83"/>
      <c r="I2257" s="83"/>
      <c r="J2257" s="83"/>
      <c r="K2257" s="83"/>
      <c r="L2257" s="83"/>
      <c r="M2257" s="83"/>
      <c r="N2257" s="83"/>
      <c r="O2257" s="83"/>
      <c r="P2257" s="83"/>
      <c r="Q2257" s="83"/>
      <c r="R2257" s="83"/>
    </row>
    <row r="2258" spans="1:18" s="82" customFormat="1">
      <c r="A2258" s="83"/>
      <c r="D2258" s="83"/>
      <c r="E2258" s="80"/>
      <c r="F2258" s="80"/>
      <c r="G2258" s="81"/>
      <c r="H2258" s="83"/>
      <c r="I2258" s="83"/>
      <c r="J2258" s="83"/>
      <c r="K2258" s="83"/>
      <c r="L2258" s="83"/>
      <c r="M2258" s="83"/>
      <c r="N2258" s="83"/>
      <c r="O2258" s="83"/>
      <c r="P2258" s="83"/>
      <c r="Q2258" s="83"/>
      <c r="R2258" s="83"/>
    </row>
    <row r="2259" spans="1:18" s="82" customFormat="1">
      <c r="A2259" s="83"/>
      <c r="D2259" s="83"/>
      <c r="E2259" s="80"/>
      <c r="F2259" s="80"/>
      <c r="G2259" s="81"/>
      <c r="H2259" s="83"/>
      <c r="I2259" s="83"/>
      <c r="J2259" s="83"/>
      <c r="K2259" s="83"/>
      <c r="L2259" s="83"/>
      <c r="M2259" s="83"/>
      <c r="N2259" s="83"/>
      <c r="O2259" s="83"/>
      <c r="P2259" s="83"/>
      <c r="Q2259" s="83"/>
      <c r="R2259" s="83"/>
    </row>
    <row r="2260" spans="1:18" s="82" customFormat="1">
      <c r="A2260" s="83"/>
      <c r="D2260" s="83"/>
      <c r="E2260" s="80"/>
      <c r="F2260" s="80"/>
      <c r="G2260" s="81"/>
      <c r="H2260" s="83"/>
      <c r="I2260" s="83"/>
      <c r="J2260" s="83"/>
      <c r="K2260" s="83"/>
      <c r="L2260" s="83"/>
      <c r="M2260" s="83"/>
      <c r="N2260" s="83"/>
      <c r="O2260" s="83"/>
      <c r="P2260" s="83"/>
      <c r="Q2260" s="83"/>
      <c r="R2260" s="83"/>
    </row>
    <row r="2261" spans="1:18" s="82" customFormat="1">
      <c r="A2261" s="83"/>
      <c r="D2261" s="83"/>
      <c r="E2261" s="80"/>
      <c r="F2261" s="80"/>
      <c r="G2261" s="81"/>
      <c r="H2261" s="83"/>
      <c r="I2261" s="83"/>
      <c r="J2261" s="83"/>
      <c r="K2261" s="83"/>
      <c r="L2261" s="83"/>
      <c r="M2261" s="83"/>
      <c r="N2261" s="83"/>
      <c r="O2261" s="83"/>
      <c r="P2261" s="83"/>
      <c r="Q2261" s="83"/>
      <c r="R2261" s="83"/>
    </row>
    <row r="2262" spans="1:18" s="82" customFormat="1">
      <c r="A2262" s="83"/>
      <c r="D2262" s="83"/>
      <c r="E2262" s="80"/>
      <c r="F2262" s="80"/>
      <c r="G2262" s="81"/>
      <c r="H2262" s="83"/>
      <c r="I2262" s="83"/>
      <c r="J2262" s="83"/>
      <c r="K2262" s="83"/>
      <c r="L2262" s="83"/>
      <c r="M2262" s="83"/>
      <c r="N2262" s="83"/>
      <c r="O2262" s="83"/>
      <c r="P2262" s="83"/>
      <c r="Q2262" s="83"/>
      <c r="R2262" s="83"/>
    </row>
    <row r="2263" spans="1:18" s="82" customFormat="1">
      <c r="A2263" s="83"/>
      <c r="D2263" s="83"/>
      <c r="E2263" s="80"/>
      <c r="F2263" s="80"/>
      <c r="G2263" s="81"/>
      <c r="H2263" s="83"/>
      <c r="I2263" s="83"/>
      <c r="J2263" s="83"/>
      <c r="K2263" s="83"/>
      <c r="L2263" s="83"/>
      <c r="M2263" s="83"/>
      <c r="N2263" s="83"/>
      <c r="O2263" s="83"/>
      <c r="P2263" s="83"/>
      <c r="Q2263" s="83"/>
      <c r="R2263" s="83"/>
    </row>
    <row r="2264" spans="1:18" s="82" customFormat="1">
      <c r="A2264" s="83"/>
      <c r="D2264" s="83"/>
      <c r="E2264" s="80"/>
      <c r="F2264" s="80"/>
      <c r="G2264" s="81"/>
      <c r="H2264" s="83"/>
      <c r="I2264" s="83"/>
      <c r="J2264" s="83"/>
      <c r="K2264" s="83"/>
      <c r="L2264" s="83"/>
      <c r="M2264" s="83"/>
      <c r="N2264" s="83"/>
      <c r="O2264" s="83"/>
      <c r="P2264" s="83"/>
      <c r="Q2264" s="83"/>
      <c r="R2264" s="83"/>
    </row>
    <row r="2265" spans="1:18" s="82" customFormat="1">
      <c r="A2265" s="83"/>
      <c r="D2265" s="83"/>
      <c r="E2265" s="80"/>
      <c r="F2265" s="80"/>
      <c r="G2265" s="81"/>
      <c r="H2265" s="83"/>
      <c r="I2265" s="83"/>
      <c r="J2265" s="83"/>
      <c r="K2265" s="83"/>
      <c r="L2265" s="83"/>
      <c r="M2265" s="83"/>
      <c r="N2265" s="83"/>
      <c r="O2265" s="83"/>
      <c r="P2265" s="83"/>
      <c r="Q2265" s="83"/>
      <c r="R2265" s="83"/>
    </row>
    <row r="2266" spans="1:18" s="82" customFormat="1">
      <c r="A2266" s="83"/>
      <c r="D2266" s="83"/>
      <c r="E2266" s="80"/>
      <c r="F2266" s="80"/>
      <c r="G2266" s="81"/>
      <c r="H2266" s="83"/>
      <c r="I2266" s="83"/>
      <c r="J2266" s="83"/>
      <c r="K2266" s="83"/>
      <c r="L2266" s="83"/>
      <c r="M2266" s="83"/>
      <c r="N2266" s="83"/>
      <c r="O2266" s="83"/>
      <c r="P2266" s="83"/>
      <c r="Q2266" s="83"/>
      <c r="R2266" s="83"/>
    </row>
    <row r="2267" spans="1:18" s="82" customFormat="1">
      <c r="A2267" s="83"/>
      <c r="D2267" s="83"/>
      <c r="E2267" s="80"/>
      <c r="F2267" s="80"/>
      <c r="G2267" s="81"/>
      <c r="H2267" s="83"/>
      <c r="I2267" s="83"/>
      <c r="J2267" s="83"/>
      <c r="K2267" s="83"/>
      <c r="L2267" s="83"/>
      <c r="M2267" s="83"/>
      <c r="N2267" s="83"/>
      <c r="O2267" s="83"/>
      <c r="P2267" s="83"/>
      <c r="Q2267" s="83"/>
      <c r="R2267" s="83"/>
    </row>
    <row r="2268" spans="1:18" s="82" customFormat="1">
      <c r="A2268" s="83"/>
      <c r="D2268" s="83"/>
      <c r="E2268" s="80"/>
      <c r="F2268" s="80"/>
      <c r="G2268" s="81"/>
      <c r="H2268" s="83"/>
      <c r="I2268" s="83"/>
      <c r="J2268" s="83"/>
      <c r="K2268" s="83"/>
      <c r="L2268" s="83"/>
      <c r="M2268" s="83"/>
      <c r="N2268" s="83"/>
      <c r="O2268" s="83"/>
      <c r="P2268" s="83"/>
      <c r="Q2268" s="83"/>
      <c r="R2268" s="83"/>
    </row>
    <row r="2269" spans="1:18" s="82" customFormat="1">
      <c r="A2269" s="83"/>
      <c r="D2269" s="83"/>
      <c r="E2269" s="80"/>
      <c r="F2269" s="80"/>
      <c r="G2269" s="81"/>
      <c r="H2269" s="83"/>
      <c r="I2269" s="83"/>
      <c r="J2269" s="83"/>
      <c r="K2269" s="83"/>
      <c r="L2269" s="83"/>
      <c r="M2269" s="83"/>
      <c r="N2269" s="83"/>
      <c r="O2269" s="83"/>
      <c r="P2269" s="83"/>
      <c r="Q2269" s="83"/>
      <c r="R2269" s="83"/>
    </row>
    <row r="2270" spans="1:18" s="82" customFormat="1">
      <c r="A2270" s="83"/>
      <c r="D2270" s="83"/>
      <c r="E2270" s="80"/>
      <c r="F2270" s="80"/>
      <c r="G2270" s="81"/>
      <c r="H2270" s="83"/>
      <c r="I2270" s="83"/>
      <c r="J2270" s="83"/>
      <c r="K2270" s="83"/>
      <c r="L2270" s="83"/>
      <c r="M2270" s="83"/>
      <c r="N2270" s="83"/>
      <c r="O2270" s="83"/>
      <c r="P2270" s="83"/>
      <c r="Q2270" s="83"/>
      <c r="R2270" s="83"/>
    </row>
    <row r="2271" spans="1:18" s="82" customFormat="1">
      <c r="A2271" s="83"/>
      <c r="D2271" s="83"/>
      <c r="E2271" s="80"/>
      <c r="F2271" s="80"/>
      <c r="G2271" s="81"/>
      <c r="H2271" s="83"/>
      <c r="I2271" s="83"/>
      <c r="J2271" s="83"/>
      <c r="K2271" s="83"/>
      <c r="L2271" s="83"/>
      <c r="M2271" s="83"/>
      <c r="N2271" s="83"/>
      <c r="O2271" s="83"/>
      <c r="P2271" s="83"/>
      <c r="Q2271" s="83"/>
      <c r="R2271" s="83"/>
    </row>
    <row r="2272" spans="1:18" s="82" customFormat="1">
      <c r="A2272" s="83"/>
      <c r="D2272" s="83"/>
      <c r="E2272" s="80"/>
      <c r="F2272" s="80"/>
      <c r="G2272" s="81"/>
      <c r="H2272" s="83"/>
      <c r="I2272" s="83"/>
      <c r="J2272" s="83"/>
      <c r="K2272" s="83"/>
      <c r="L2272" s="83"/>
      <c r="M2272" s="83"/>
      <c r="N2272" s="83"/>
      <c r="O2272" s="83"/>
      <c r="P2272" s="83"/>
      <c r="Q2272" s="83"/>
      <c r="R2272" s="83"/>
    </row>
    <row r="2273" spans="1:18" s="82" customFormat="1">
      <c r="A2273" s="83"/>
      <c r="D2273" s="83"/>
      <c r="E2273" s="80"/>
      <c r="F2273" s="80"/>
      <c r="G2273" s="81"/>
      <c r="H2273" s="83"/>
      <c r="I2273" s="83"/>
      <c r="J2273" s="83"/>
      <c r="K2273" s="83"/>
      <c r="L2273" s="83"/>
      <c r="M2273" s="83"/>
      <c r="N2273" s="83"/>
      <c r="O2273" s="83"/>
      <c r="P2273" s="83"/>
      <c r="Q2273" s="83"/>
      <c r="R2273" s="83"/>
    </row>
    <row r="2274" spans="1:18" s="82" customFormat="1">
      <c r="A2274" s="83"/>
      <c r="D2274" s="83"/>
      <c r="E2274" s="80"/>
      <c r="F2274" s="80"/>
      <c r="G2274" s="81"/>
      <c r="H2274" s="83"/>
      <c r="I2274" s="83"/>
      <c r="J2274" s="83"/>
      <c r="K2274" s="83"/>
      <c r="L2274" s="83"/>
      <c r="M2274" s="83"/>
      <c r="N2274" s="83"/>
      <c r="O2274" s="83"/>
      <c r="P2274" s="83"/>
      <c r="Q2274" s="83"/>
      <c r="R2274" s="83"/>
    </row>
    <row r="2275" spans="1:18" s="82" customFormat="1">
      <c r="A2275" s="83"/>
      <c r="D2275" s="83"/>
      <c r="E2275" s="80"/>
      <c r="F2275" s="80"/>
      <c r="G2275" s="81"/>
      <c r="H2275" s="83"/>
      <c r="I2275" s="83"/>
      <c r="J2275" s="83"/>
      <c r="K2275" s="83"/>
      <c r="L2275" s="83"/>
      <c r="M2275" s="83"/>
      <c r="N2275" s="83"/>
      <c r="O2275" s="83"/>
      <c r="P2275" s="83"/>
      <c r="Q2275" s="83"/>
      <c r="R2275" s="83"/>
    </row>
    <row r="2276" spans="1:18" s="82" customFormat="1">
      <c r="A2276" s="83"/>
      <c r="D2276" s="83"/>
      <c r="E2276" s="80"/>
      <c r="F2276" s="80"/>
      <c r="G2276" s="81"/>
      <c r="H2276" s="83"/>
      <c r="I2276" s="83"/>
      <c r="J2276" s="83"/>
      <c r="K2276" s="83"/>
      <c r="L2276" s="83"/>
      <c r="M2276" s="83"/>
      <c r="N2276" s="83"/>
      <c r="O2276" s="83"/>
      <c r="P2276" s="83"/>
      <c r="Q2276" s="83"/>
      <c r="R2276" s="83"/>
    </row>
    <row r="2277" spans="1:18" s="82" customFormat="1">
      <c r="A2277" s="83"/>
      <c r="D2277" s="83"/>
      <c r="E2277" s="80"/>
      <c r="F2277" s="80"/>
      <c r="G2277" s="81"/>
      <c r="H2277" s="83"/>
      <c r="I2277" s="83"/>
      <c r="J2277" s="83"/>
      <c r="K2277" s="83"/>
      <c r="L2277" s="83"/>
      <c r="M2277" s="83"/>
      <c r="N2277" s="83"/>
      <c r="O2277" s="83"/>
      <c r="P2277" s="83"/>
      <c r="Q2277" s="83"/>
      <c r="R2277" s="83"/>
    </row>
    <row r="2278" spans="1:18" s="82" customFormat="1">
      <c r="A2278" s="83"/>
      <c r="D2278" s="83"/>
      <c r="E2278" s="80"/>
      <c r="F2278" s="80"/>
      <c r="G2278" s="81"/>
      <c r="H2278" s="83"/>
      <c r="I2278" s="83"/>
      <c r="J2278" s="83"/>
      <c r="K2278" s="83"/>
      <c r="L2278" s="83"/>
      <c r="M2278" s="83"/>
      <c r="N2278" s="83"/>
      <c r="O2278" s="83"/>
      <c r="P2278" s="83"/>
      <c r="Q2278" s="83"/>
      <c r="R2278" s="83"/>
    </row>
    <row r="2279" spans="1:18" s="82" customFormat="1">
      <c r="A2279" s="83"/>
      <c r="D2279" s="83"/>
      <c r="E2279" s="80"/>
      <c r="F2279" s="80"/>
      <c r="G2279" s="81"/>
      <c r="H2279" s="83"/>
      <c r="I2279" s="83"/>
      <c r="J2279" s="83"/>
      <c r="K2279" s="83"/>
      <c r="L2279" s="83"/>
      <c r="M2279" s="83"/>
      <c r="N2279" s="83"/>
      <c r="O2279" s="83"/>
      <c r="P2279" s="83"/>
      <c r="Q2279" s="83"/>
      <c r="R2279" s="83"/>
    </row>
    <row r="2280" spans="1:18" s="82" customFormat="1">
      <c r="A2280" s="83"/>
      <c r="D2280" s="83"/>
      <c r="E2280" s="80"/>
      <c r="F2280" s="80"/>
      <c r="G2280" s="81"/>
      <c r="H2280" s="83"/>
      <c r="I2280" s="83"/>
      <c r="J2280" s="83"/>
      <c r="K2280" s="83"/>
      <c r="L2280" s="83"/>
      <c r="M2280" s="83"/>
      <c r="N2280" s="83"/>
      <c r="O2280" s="83"/>
      <c r="P2280" s="83"/>
      <c r="Q2280" s="83"/>
      <c r="R2280" s="83"/>
    </row>
    <row r="2281" spans="1:18" s="82" customFormat="1">
      <c r="A2281" s="83"/>
      <c r="D2281" s="83"/>
      <c r="E2281" s="80"/>
      <c r="F2281" s="80"/>
      <c r="G2281" s="81"/>
      <c r="H2281" s="83"/>
      <c r="I2281" s="83"/>
      <c r="J2281" s="83"/>
      <c r="K2281" s="83"/>
      <c r="L2281" s="83"/>
      <c r="M2281" s="83"/>
      <c r="N2281" s="83"/>
      <c r="O2281" s="83"/>
      <c r="P2281" s="83"/>
      <c r="Q2281" s="83"/>
      <c r="R2281" s="83"/>
    </row>
    <row r="2282" spans="1:18" s="82" customFormat="1">
      <c r="A2282" s="83"/>
      <c r="D2282" s="83"/>
      <c r="E2282" s="80"/>
      <c r="F2282" s="80"/>
      <c r="G2282" s="81"/>
      <c r="H2282" s="83"/>
      <c r="I2282" s="83"/>
      <c r="J2282" s="83"/>
      <c r="K2282" s="83"/>
      <c r="L2282" s="83"/>
      <c r="M2282" s="83"/>
      <c r="N2282" s="83"/>
      <c r="O2282" s="83"/>
      <c r="P2282" s="83"/>
      <c r="Q2282" s="83"/>
      <c r="R2282" s="83"/>
    </row>
    <row r="2283" spans="1:18" s="82" customFormat="1">
      <c r="A2283" s="83"/>
      <c r="D2283" s="83"/>
      <c r="E2283" s="80"/>
      <c r="F2283" s="80"/>
      <c r="G2283" s="81"/>
      <c r="H2283" s="83"/>
      <c r="I2283" s="83"/>
      <c r="J2283" s="83"/>
      <c r="K2283" s="83"/>
      <c r="L2283" s="83"/>
      <c r="M2283" s="83"/>
      <c r="N2283" s="83"/>
      <c r="O2283" s="83"/>
      <c r="P2283" s="83"/>
      <c r="Q2283" s="83"/>
      <c r="R2283" s="83"/>
    </row>
    <row r="2284" spans="1:18" s="82" customFormat="1">
      <c r="A2284" s="83"/>
      <c r="D2284" s="83"/>
      <c r="E2284" s="80"/>
      <c r="F2284" s="80"/>
      <c r="G2284" s="81"/>
      <c r="H2284" s="83"/>
      <c r="I2284" s="83"/>
      <c r="J2284" s="83"/>
      <c r="K2284" s="83"/>
      <c r="L2284" s="83"/>
      <c r="M2284" s="83"/>
      <c r="N2284" s="83"/>
      <c r="O2284" s="83"/>
      <c r="P2284" s="83"/>
      <c r="Q2284" s="83"/>
      <c r="R2284" s="83"/>
    </row>
    <row r="2285" spans="1:18" s="82" customFormat="1">
      <c r="A2285" s="83"/>
      <c r="D2285" s="83"/>
      <c r="E2285" s="80"/>
      <c r="F2285" s="80"/>
      <c r="G2285" s="81"/>
      <c r="H2285" s="83"/>
      <c r="I2285" s="83"/>
      <c r="J2285" s="83"/>
      <c r="K2285" s="83"/>
      <c r="L2285" s="83"/>
      <c r="M2285" s="83"/>
      <c r="N2285" s="83"/>
      <c r="O2285" s="83"/>
      <c r="P2285" s="83"/>
      <c r="Q2285" s="83"/>
      <c r="R2285" s="83"/>
    </row>
    <row r="2286" spans="1:18" s="82" customFormat="1">
      <c r="A2286" s="83"/>
      <c r="D2286" s="83"/>
      <c r="E2286" s="80"/>
      <c r="F2286" s="80"/>
      <c r="G2286" s="81"/>
      <c r="H2286" s="83"/>
      <c r="I2286" s="83"/>
      <c r="J2286" s="83"/>
      <c r="K2286" s="83"/>
      <c r="L2286" s="83"/>
      <c r="M2286" s="83"/>
      <c r="N2286" s="83"/>
      <c r="O2286" s="83"/>
      <c r="P2286" s="83"/>
      <c r="Q2286" s="83"/>
      <c r="R2286" s="83"/>
    </row>
    <row r="2287" spans="1:18" s="82" customFormat="1">
      <c r="A2287" s="83"/>
      <c r="D2287" s="83"/>
      <c r="E2287" s="80"/>
      <c r="F2287" s="80"/>
      <c r="G2287" s="81"/>
      <c r="H2287" s="83"/>
      <c r="I2287" s="83"/>
      <c r="J2287" s="83"/>
      <c r="K2287" s="83"/>
      <c r="L2287" s="83"/>
      <c r="M2287" s="83"/>
      <c r="N2287" s="83"/>
      <c r="O2287" s="83"/>
      <c r="P2287" s="83"/>
      <c r="Q2287" s="83"/>
      <c r="R2287" s="83"/>
    </row>
    <row r="2288" spans="1:18" s="82" customFormat="1">
      <c r="A2288" s="83"/>
      <c r="D2288" s="83"/>
      <c r="E2288" s="80"/>
      <c r="F2288" s="80"/>
      <c r="G2288" s="81"/>
      <c r="H2288" s="83"/>
      <c r="I2288" s="83"/>
      <c r="J2288" s="83"/>
      <c r="K2288" s="83"/>
      <c r="L2288" s="83"/>
      <c r="M2288" s="83"/>
      <c r="N2288" s="83"/>
      <c r="O2288" s="83"/>
      <c r="P2288" s="83"/>
      <c r="Q2288" s="83"/>
      <c r="R2288" s="83"/>
    </row>
    <row r="2289" spans="1:18" s="82" customFormat="1">
      <c r="A2289" s="83"/>
      <c r="D2289" s="83"/>
      <c r="E2289" s="80"/>
      <c r="F2289" s="80"/>
      <c r="G2289" s="81"/>
      <c r="H2289" s="83"/>
      <c r="I2289" s="83"/>
      <c r="J2289" s="83"/>
      <c r="K2289" s="83"/>
      <c r="L2289" s="83"/>
      <c r="M2289" s="83"/>
      <c r="N2289" s="83"/>
      <c r="O2289" s="83"/>
      <c r="P2289" s="83"/>
      <c r="Q2289" s="83"/>
      <c r="R2289" s="83"/>
    </row>
    <row r="2290" spans="1:18" s="82" customFormat="1">
      <c r="A2290" s="83"/>
      <c r="D2290" s="83"/>
      <c r="E2290" s="80"/>
      <c r="F2290" s="80"/>
      <c r="G2290" s="81"/>
      <c r="H2290" s="83"/>
      <c r="I2290" s="83"/>
      <c r="J2290" s="83"/>
      <c r="K2290" s="83"/>
      <c r="L2290" s="83"/>
      <c r="M2290" s="83"/>
      <c r="N2290" s="83"/>
      <c r="O2290" s="83"/>
      <c r="P2290" s="83"/>
      <c r="Q2290" s="83"/>
      <c r="R2290" s="83"/>
    </row>
    <row r="2291" spans="1:18" s="82" customFormat="1">
      <c r="A2291" s="83"/>
      <c r="D2291" s="83"/>
      <c r="E2291" s="80"/>
      <c r="F2291" s="80"/>
      <c r="G2291" s="81"/>
      <c r="H2291" s="83"/>
      <c r="I2291" s="83"/>
      <c r="J2291" s="83"/>
      <c r="K2291" s="83"/>
      <c r="L2291" s="83"/>
      <c r="M2291" s="83"/>
      <c r="N2291" s="83"/>
      <c r="O2291" s="83"/>
      <c r="P2291" s="83"/>
      <c r="Q2291" s="83"/>
      <c r="R2291" s="83"/>
    </row>
    <row r="2292" spans="1:18" s="82" customFormat="1">
      <c r="A2292" s="83"/>
      <c r="D2292" s="83"/>
      <c r="E2292" s="80"/>
      <c r="F2292" s="80"/>
      <c r="G2292" s="81"/>
      <c r="H2292" s="83"/>
      <c r="I2292" s="83"/>
      <c r="J2292" s="83"/>
      <c r="K2292" s="83"/>
      <c r="L2292" s="83"/>
      <c r="M2292" s="83"/>
      <c r="N2292" s="83"/>
      <c r="O2292" s="83"/>
      <c r="P2292" s="83"/>
      <c r="Q2292" s="83"/>
      <c r="R2292" s="83"/>
    </row>
    <row r="2293" spans="1:18" s="82" customFormat="1">
      <c r="A2293" s="83"/>
      <c r="D2293" s="83"/>
      <c r="E2293" s="80"/>
      <c r="F2293" s="80"/>
      <c r="G2293" s="81"/>
      <c r="H2293" s="83"/>
      <c r="I2293" s="83"/>
      <c r="J2293" s="83"/>
      <c r="K2293" s="83"/>
      <c r="L2293" s="83"/>
      <c r="M2293" s="83"/>
      <c r="N2293" s="83"/>
      <c r="O2293" s="83"/>
      <c r="P2293" s="83"/>
      <c r="Q2293" s="83"/>
      <c r="R2293" s="83"/>
    </row>
    <row r="2294" spans="1:18" s="82" customFormat="1">
      <c r="A2294" s="83"/>
      <c r="D2294" s="83"/>
      <c r="E2294" s="80"/>
      <c r="F2294" s="80"/>
      <c r="G2294" s="81"/>
      <c r="H2294" s="83"/>
      <c r="I2294" s="83"/>
      <c r="J2294" s="83"/>
      <c r="K2294" s="83"/>
      <c r="L2294" s="83"/>
      <c r="M2294" s="83"/>
      <c r="N2294" s="83"/>
      <c r="O2294" s="83"/>
      <c r="P2294" s="83"/>
      <c r="Q2294" s="83"/>
      <c r="R2294" s="83"/>
    </row>
    <row r="2295" spans="1:18" s="82" customFormat="1">
      <c r="A2295" s="83"/>
      <c r="D2295" s="83"/>
      <c r="E2295" s="80"/>
      <c r="F2295" s="80"/>
      <c r="G2295" s="81"/>
      <c r="H2295" s="83"/>
      <c r="I2295" s="83"/>
      <c r="J2295" s="83"/>
      <c r="K2295" s="83"/>
      <c r="L2295" s="83"/>
      <c r="M2295" s="83"/>
      <c r="N2295" s="83"/>
      <c r="O2295" s="83"/>
      <c r="P2295" s="83"/>
      <c r="Q2295" s="83"/>
      <c r="R2295" s="83"/>
    </row>
    <row r="2296" spans="1:18" s="82" customFormat="1">
      <c r="A2296" s="83"/>
      <c r="D2296" s="83"/>
      <c r="E2296" s="80"/>
      <c r="F2296" s="80"/>
      <c r="G2296" s="81"/>
      <c r="H2296" s="83"/>
      <c r="I2296" s="83"/>
      <c r="J2296" s="83"/>
      <c r="K2296" s="83"/>
      <c r="L2296" s="83"/>
      <c r="M2296" s="83"/>
      <c r="N2296" s="83"/>
      <c r="O2296" s="83"/>
      <c r="P2296" s="83"/>
      <c r="Q2296" s="83"/>
      <c r="R2296" s="83"/>
    </row>
    <row r="2297" spans="1:18" s="82" customFormat="1">
      <c r="A2297" s="83"/>
      <c r="D2297" s="83"/>
      <c r="E2297" s="80"/>
      <c r="F2297" s="80"/>
      <c r="G2297" s="81"/>
      <c r="H2297" s="83"/>
      <c r="I2297" s="83"/>
      <c r="J2297" s="83"/>
      <c r="K2297" s="83"/>
      <c r="L2297" s="83"/>
      <c r="M2297" s="83"/>
      <c r="N2297" s="83"/>
      <c r="O2297" s="83"/>
      <c r="P2297" s="83"/>
      <c r="Q2297" s="83"/>
      <c r="R2297" s="83"/>
    </row>
    <row r="2298" spans="1:18" s="82" customFormat="1">
      <c r="A2298" s="83"/>
      <c r="D2298" s="83"/>
      <c r="E2298" s="80"/>
      <c r="F2298" s="80"/>
      <c r="G2298" s="81"/>
      <c r="H2298" s="83"/>
      <c r="I2298" s="83"/>
      <c r="J2298" s="83"/>
      <c r="K2298" s="83"/>
      <c r="L2298" s="83"/>
      <c r="M2298" s="83"/>
      <c r="N2298" s="83"/>
      <c r="O2298" s="83"/>
      <c r="P2298" s="83"/>
      <c r="Q2298" s="83"/>
      <c r="R2298" s="83"/>
    </row>
    <row r="2299" spans="1:18" s="82" customFormat="1">
      <c r="A2299" s="83"/>
      <c r="D2299" s="83"/>
      <c r="E2299" s="80"/>
      <c r="F2299" s="80"/>
      <c r="G2299" s="81"/>
      <c r="H2299" s="83"/>
      <c r="I2299" s="83"/>
      <c r="J2299" s="83"/>
      <c r="K2299" s="83"/>
      <c r="L2299" s="83"/>
      <c r="M2299" s="83"/>
      <c r="N2299" s="83"/>
      <c r="O2299" s="83"/>
      <c r="P2299" s="83"/>
      <c r="Q2299" s="83"/>
      <c r="R2299" s="83"/>
    </row>
    <row r="2300" spans="1:18" s="82" customFormat="1">
      <c r="A2300" s="83"/>
      <c r="D2300" s="83"/>
      <c r="E2300" s="80"/>
      <c r="F2300" s="80"/>
      <c r="G2300" s="81"/>
      <c r="H2300" s="83"/>
      <c r="I2300" s="83"/>
      <c r="J2300" s="83"/>
      <c r="K2300" s="83"/>
      <c r="L2300" s="83"/>
      <c r="M2300" s="83"/>
      <c r="N2300" s="83"/>
      <c r="O2300" s="83"/>
      <c r="P2300" s="83"/>
      <c r="Q2300" s="83"/>
      <c r="R2300" s="83"/>
    </row>
    <row r="2301" spans="1:18" s="82" customFormat="1">
      <c r="A2301" s="83"/>
      <c r="D2301" s="83"/>
      <c r="E2301" s="80"/>
      <c r="F2301" s="80"/>
      <c r="G2301" s="81"/>
      <c r="H2301" s="83"/>
      <c r="I2301" s="83"/>
      <c r="J2301" s="83"/>
      <c r="K2301" s="83"/>
      <c r="L2301" s="83"/>
      <c r="M2301" s="83"/>
      <c r="N2301" s="83"/>
      <c r="O2301" s="83"/>
      <c r="P2301" s="83"/>
      <c r="Q2301" s="83"/>
      <c r="R2301" s="83"/>
    </row>
    <row r="2302" spans="1:18" s="82" customFormat="1">
      <c r="A2302" s="83"/>
      <c r="D2302" s="83"/>
      <c r="E2302" s="80"/>
      <c r="F2302" s="80"/>
      <c r="G2302" s="81"/>
      <c r="H2302" s="83"/>
      <c r="I2302" s="83"/>
      <c r="J2302" s="83"/>
      <c r="K2302" s="83"/>
      <c r="L2302" s="83"/>
      <c r="M2302" s="83"/>
      <c r="N2302" s="83"/>
      <c r="O2302" s="83"/>
      <c r="P2302" s="83"/>
      <c r="Q2302" s="83"/>
      <c r="R2302" s="83"/>
    </row>
    <row r="2303" spans="1:18" s="82" customFormat="1">
      <c r="A2303" s="83"/>
      <c r="D2303" s="83"/>
      <c r="E2303" s="80"/>
      <c r="F2303" s="80"/>
      <c r="G2303" s="81"/>
      <c r="H2303" s="83"/>
      <c r="I2303" s="83"/>
      <c r="J2303" s="83"/>
      <c r="K2303" s="83"/>
      <c r="L2303" s="83"/>
      <c r="M2303" s="83"/>
      <c r="N2303" s="83"/>
      <c r="O2303" s="83"/>
      <c r="P2303" s="83"/>
      <c r="Q2303" s="83"/>
      <c r="R2303" s="83"/>
    </row>
    <row r="2304" spans="1:18" s="82" customFormat="1">
      <c r="A2304" s="83"/>
      <c r="D2304" s="83"/>
      <c r="E2304" s="80"/>
      <c r="F2304" s="80"/>
      <c r="G2304" s="81"/>
      <c r="H2304" s="83"/>
      <c r="I2304" s="83"/>
      <c r="J2304" s="83"/>
      <c r="K2304" s="83"/>
      <c r="L2304" s="83"/>
      <c r="M2304" s="83"/>
      <c r="N2304" s="83"/>
      <c r="O2304" s="83"/>
      <c r="P2304" s="83"/>
      <c r="Q2304" s="83"/>
      <c r="R2304" s="83"/>
    </row>
    <row r="2305" spans="1:18" s="82" customFormat="1">
      <c r="A2305" s="83"/>
      <c r="D2305" s="83"/>
      <c r="E2305" s="80"/>
      <c r="F2305" s="80"/>
      <c r="G2305" s="81"/>
      <c r="H2305" s="83"/>
      <c r="I2305" s="83"/>
      <c r="J2305" s="83"/>
      <c r="K2305" s="83"/>
      <c r="L2305" s="83"/>
      <c r="M2305" s="83"/>
      <c r="N2305" s="83"/>
      <c r="O2305" s="83"/>
      <c r="P2305" s="83"/>
      <c r="Q2305" s="83"/>
      <c r="R2305" s="83"/>
    </row>
    <row r="2306" spans="1:18" s="82" customFormat="1">
      <c r="A2306" s="83"/>
      <c r="D2306" s="83"/>
      <c r="E2306" s="80"/>
      <c r="F2306" s="80"/>
      <c r="G2306" s="81"/>
      <c r="H2306" s="83"/>
      <c r="I2306" s="83"/>
      <c r="J2306" s="83"/>
      <c r="K2306" s="83"/>
      <c r="L2306" s="83"/>
      <c r="M2306" s="83"/>
      <c r="N2306" s="83"/>
      <c r="O2306" s="83"/>
      <c r="P2306" s="83"/>
      <c r="Q2306" s="83"/>
      <c r="R2306" s="83"/>
    </row>
    <row r="2307" spans="1:18" s="82" customFormat="1">
      <c r="A2307" s="83"/>
      <c r="D2307" s="83"/>
      <c r="E2307" s="80"/>
      <c r="F2307" s="80"/>
      <c r="G2307" s="81"/>
      <c r="H2307" s="83"/>
      <c r="I2307" s="83"/>
      <c r="J2307" s="83"/>
      <c r="K2307" s="83"/>
      <c r="L2307" s="83"/>
      <c r="M2307" s="83"/>
      <c r="N2307" s="83"/>
      <c r="O2307" s="83"/>
      <c r="P2307" s="83"/>
      <c r="Q2307" s="83"/>
      <c r="R2307" s="83"/>
    </row>
    <row r="2308" spans="1:18" s="82" customFormat="1">
      <c r="A2308" s="83"/>
      <c r="D2308" s="83"/>
      <c r="E2308" s="80"/>
      <c r="F2308" s="80"/>
      <c r="G2308" s="81"/>
      <c r="H2308" s="83"/>
      <c r="I2308" s="83"/>
      <c r="J2308" s="83"/>
      <c r="K2308" s="83"/>
      <c r="L2308" s="83"/>
      <c r="M2308" s="83"/>
      <c r="N2308" s="83"/>
      <c r="O2308" s="83"/>
      <c r="P2308" s="83"/>
      <c r="Q2308" s="83"/>
      <c r="R2308" s="83"/>
    </row>
    <row r="2309" spans="1:18" s="82" customFormat="1">
      <c r="A2309" s="83"/>
      <c r="D2309" s="83"/>
      <c r="E2309" s="80"/>
      <c r="F2309" s="80"/>
      <c r="G2309" s="81"/>
      <c r="H2309" s="83"/>
      <c r="I2309" s="83"/>
      <c r="J2309" s="83"/>
      <c r="K2309" s="83"/>
      <c r="L2309" s="83"/>
      <c r="M2309" s="83"/>
      <c r="N2309" s="83"/>
      <c r="O2309" s="83"/>
      <c r="P2309" s="83"/>
      <c r="Q2309" s="83"/>
      <c r="R2309" s="83"/>
    </row>
    <row r="2310" spans="1:18" s="82" customFormat="1">
      <c r="A2310" s="83"/>
      <c r="D2310" s="83"/>
      <c r="E2310" s="80"/>
      <c r="F2310" s="80"/>
      <c r="G2310" s="81"/>
      <c r="H2310" s="83"/>
      <c r="I2310" s="83"/>
      <c r="J2310" s="83"/>
      <c r="K2310" s="83"/>
      <c r="L2310" s="83"/>
      <c r="M2310" s="83"/>
      <c r="N2310" s="83"/>
      <c r="O2310" s="83"/>
      <c r="P2310" s="83"/>
      <c r="Q2310" s="83"/>
      <c r="R2310" s="83"/>
    </row>
    <row r="2311" spans="1:18" s="82" customFormat="1">
      <c r="A2311" s="83"/>
      <c r="D2311" s="83"/>
      <c r="E2311" s="80"/>
      <c r="F2311" s="80"/>
      <c r="G2311" s="81"/>
      <c r="H2311" s="83"/>
      <c r="I2311" s="83"/>
      <c r="J2311" s="83"/>
      <c r="K2311" s="83"/>
      <c r="L2311" s="83"/>
      <c r="M2311" s="83"/>
      <c r="N2311" s="83"/>
      <c r="O2311" s="83"/>
      <c r="P2311" s="83"/>
      <c r="Q2311" s="83"/>
      <c r="R2311" s="83"/>
    </row>
    <row r="2312" spans="1:18" s="82" customFormat="1">
      <c r="A2312" s="83"/>
      <c r="D2312" s="83"/>
      <c r="E2312" s="80"/>
      <c r="F2312" s="80"/>
      <c r="G2312" s="81"/>
      <c r="H2312" s="83"/>
      <c r="I2312" s="83"/>
      <c r="J2312" s="83"/>
      <c r="K2312" s="83"/>
      <c r="L2312" s="83"/>
      <c r="M2312" s="83"/>
      <c r="N2312" s="83"/>
      <c r="O2312" s="83"/>
      <c r="P2312" s="83"/>
      <c r="Q2312" s="83"/>
      <c r="R2312" s="83"/>
    </row>
    <row r="2313" spans="1:18" s="82" customFormat="1">
      <c r="A2313" s="83"/>
      <c r="D2313" s="83"/>
      <c r="E2313" s="80"/>
      <c r="F2313" s="80"/>
      <c r="G2313" s="81"/>
      <c r="H2313" s="83"/>
      <c r="I2313" s="83"/>
      <c r="J2313" s="83"/>
      <c r="K2313" s="83"/>
      <c r="L2313" s="83"/>
      <c r="M2313" s="83"/>
      <c r="N2313" s="83"/>
      <c r="O2313" s="83"/>
      <c r="P2313" s="83"/>
      <c r="Q2313" s="83"/>
      <c r="R2313" s="83"/>
    </row>
    <row r="2314" spans="1:18" s="82" customFormat="1">
      <c r="A2314" s="83"/>
      <c r="D2314" s="83"/>
      <c r="E2314" s="80"/>
      <c r="F2314" s="80"/>
      <c r="G2314" s="81"/>
      <c r="H2314" s="83"/>
      <c r="I2314" s="83"/>
      <c r="J2314" s="83"/>
      <c r="K2314" s="83"/>
      <c r="L2314" s="83"/>
      <c r="M2314" s="83"/>
      <c r="N2314" s="83"/>
      <c r="O2314" s="83"/>
      <c r="P2314" s="83"/>
      <c r="Q2314" s="83"/>
      <c r="R2314" s="83"/>
    </row>
    <row r="2315" spans="1:18" s="82" customFormat="1">
      <c r="A2315" s="83"/>
      <c r="D2315" s="83"/>
      <c r="E2315" s="80"/>
      <c r="F2315" s="80"/>
      <c r="G2315" s="81"/>
      <c r="H2315" s="83"/>
      <c r="I2315" s="83"/>
      <c r="J2315" s="83"/>
      <c r="K2315" s="83"/>
      <c r="L2315" s="83"/>
      <c r="M2315" s="83"/>
      <c r="N2315" s="83"/>
      <c r="O2315" s="83"/>
      <c r="P2315" s="83"/>
      <c r="Q2315" s="83"/>
      <c r="R2315" s="83"/>
    </row>
    <row r="2316" spans="1:18" s="82" customFormat="1">
      <c r="A2316" s="83"/>
      <c r="D2316" s="83"/>
      <c r="E2316" s="80"/>
      <c r="F2316" s="80"/>
      <c r="G2316" s="81"/>
      <c r="H2316" s="83"/>
      <c r="I2316" s="83"/>
      <c r="J2316" s="83"/>
      <c r="K2316" s="83"/>
      <c r="L2316" s="83"/>
      <c r="M2316" s="83"/>
      <c r="N2316" s="83"/>
      <c r="O2316" s="83"/>
      <c r="P2316" s="83"/>
      <c r="Q2316" s="83"/>
      <c r="R2316" s="83"/>
    </row>
    <row r="2317" spans="1:18" s="82" customFormat="1">
      <c r="A2317" s="83"/>
      <c r="D2317" s="83"/>
      <c r="E2317" s="80"/>
      <c r="F2317" s="80"/>
      <c r="G2317" s="81"/>
      <c r="H2317" s="83"/>
      <c r="I2317" s="83"/>
      <c r="J2317" s="83"/>
      <c r="K2317" s="83"/>
      <c r="L2317" s="83"/>
      <c r="M2317" s="83"/>
      <c r="N2317" s="83"/>
      <c r="O2317" s="83"/>
      <c r="P2317" s="83"/>
      <c r="Q2317" s="83"/>
      <c r="R2317" s="83"/>
    </row>
    <row r="2318" spans="1:18" s="82" customFormat="1">
      <c r="A2318" s="83"/>
      <c r="D2318" s="83"/>
      <c r="E2318" s="80"/>
      <c r="F2318" s="80"/>
      <c r="G2318" s="81"/>
      <c r="H2318" s="83"/>
      <c r="I2318" s="83"/>
      <c r="J2318" s="83"/>
      <c r="K2318" s="83"/>
      <c r="L2318" s="83"/>
      <c r="M2318" s="83"/>
      <c r="N2318" s="83"/>
      <c r="O2318" s="83"/>
      <c r="P2318" s="83"/>
      <c r="Q2318" s="83"/>
      <c r="R2318" s="83"/>
    </row>
    <row r="2319" spans="1:18" s="82" customFormat="1">
      <c r="A2319" s="83"/>
      <c r="D2319" s="83"/>
      <c r="E2319" s="80"/>
      <c r="F2319" s="80"/>
      <c r="G2319" s="81"/>
      <c r="H2319" s="83"/>
      <c r="I2319" s="83"/>
      <c r="J2319" s="83"/>
      <c r="K2319" s="83"/>
      <c r="L2319" s="83"/>
      <c r="M2319" s="83"/>
      <c r="N2319" s="83"/>
      <c r="O2319" s="83"/>
      <c r="P2319" s="83"/>
      <c r="Q2319" s="83"/>
      <c r="R2319" s="83"/>
    </row>
    <row r="2320" spans="1:18" s="82" customFormat="1">
      <c r="A2320" s="83"/>
      <c r="D2320" s="83"/>
      <c r="E2320" s="80"/>
      <c r="F2320" s="80"/>
      <c r="G2320" s="81"/>
      <c r="H2320" s="83"/>
      <c r="I2320" s="83"/>
      <c r="J2320" s="83"/>
      <c r="K2320" s="83"/>
      <c r="L2320" s="83"/>
      <c r="M2320" s="83"/>
      <c r="N2320" s="83"/>
      <c r="O2320" s="83"/>
      <c r="P2320" s="83"/>
      <c r="Q2320" s="83"/>
      <c r="R2320" s="83"/>
    </row>
    <row r="2321" spans="1:18" s="82" customFormat="1">
      <c r="A2321" s="83"/>
      <c r="D2321" s="83"/>
      <c r="E2321" s="80"/>
      <c r="F2321" s="80"/>
      <c r="G2321" s="81"/>
      <c r="H2321" s="83"/>
      <c r="I2321" s="83"/>
      <c r="J2321" s="83"/>
      <c r="K2321" s="83"/>
      <c r="L2321" s="83"/>
      <c r="M2321" s="83"/>
      <c r="N2321" s="83"/>
      <c r="O2321" s="83"/>
      <c r="P2321" s="83"/>
      <c r="Q2321" s="83"/>
      <c r="R2321" s="83"/>
    </row>
    <row r="2322" spans="1:18" s="82" customFormat="1">
      <c r="A2322" s="83"/>
      <c r="D2322" s="83"/>
      <c r="E2322" s="80"/>
      <c r="F2322" s="80"/>
      <c r="G2322" s="81"/>
      <c r="H2322" s="83"/>
      <c r="I2322" s="83"/>
      <c r="J2322" s="83"/>
      <c r="K2322" s="83"/>
      <c r="L2322" s="83"/>
      <c r="M2322" s="83"/>
      <c r="N2322" s="83"/>
      <c r="O2322" s="83"/>
      <c r="P2322" s="83"/>
      <c r="Q2322" s="83"/>
      <c r="R2322" s="83"/>
    </row>
    <row r="2323" spans="1:18" s="82" customFormat="1">
      <c r="A2323" s="83"/>
      <c r="D2323" s="83"/>
      <c r="E2323" s="80"/>
      <c r="F2323" s="80"/>
      <c r="G2323" s="81"/>
      <c r="H2323" s="83"/>
      <c r="I2323" s="83"/>
      <c r="J2323" s="83"/>
      <c r="K2323" s="83"/>
      <c r="L2323" s="83"/>
      <c r="M2323" s="83"/>
      <c r="N2323" s="83"/>
      <c r="O2323" s="83"/>
      <c r="P2323" s="83"/>
      <c r="Q2323" s="83"/>
      <c r="R2323" s="83"/>
    </row>
    <row r="2324" spans="1:18" s="82" customFormat="1">
      <c r="A2324" s="83"/>
      <c r="D2324" s="83"/>
      <c r="E2324" s="80"/>
      <c r="F2324" s="80"/>
      <c r="G2324" s="81"/>
      <c r="H2324" s="83"/>
      <c r="I2324" s="83"/>
      <c r="J2324" s="83"/>
      <c r="K2324" s="83"/>
      <c r="L2324" s="83"/>
      <c r="M2324" s="83"/>
      <c r="N2324" s="83"/>
      <c r="O2324" s="83"/>
      <c r="P2324" s="83"/>
      <c r="Q2324" s="83"/>
      <c r="R2324" s="83"/>
    </row>
    <row r="2325" spans="1:18" s="82" customFormat="1">
      <c r="A2325" s="83"/>
      <c r="D2325" s="83"/>
      <c r="E2325" s="80"/>
      <c r="F2325" s="80"/>
      <c r="G2325" s="81"/>
      <c r="H2325" s="83"/>
      <c r="I2325" s="83"/>
      <c r="J2325" s="83"/>
      <c r="K2325" s="83"/>
      <c r="L2325" s="83"/>
      <c r="M2325" s="83"/>
      <c r="N2325" s="83"/>
      <c r="O2325" s="83"/>
      <c r="P2325" s="83"/>
      <c r="Q2325" s="83"/>
      <c r="R2325" s="83"/>
    </row>
    <row r="2326" spans="1:18" s="82" customFormat="1">
      <c r="A2326" s="83"/>
      <c r="D2326" s="83"/>
      <c r="E2326" s="80"/>
      <c r="F2326" s="80"/>
      <c r="G2326" s="81"/>
      <c r="H2326" s="83"/>
      <c r="I2326" s="83"/>
      <c r="J2326" s="83"/>
      <c r="K2326" s="83"/>
      <c r="L2326" s="83"/>
      <c r="M2326" s="83"/>
      <c r="N2326" s="83"/>
      <c r="O2326" s="83"/>
      <c r="P2326" s="83"/>
      <c r="Q2326" s="83"/>
      <c r="R2326" s="83"/>
    </row>
    <row r="2327" spans="1:18" s="82" customFormat="1">
      <c r="A2327" s="83"/>
      <c r="D2327" s="83"/>
      <c r="E2327" s="80"/>
      <c r="F2327" s="80"/>
      <c r="G2327" s="81"/>
      <c r="H2327" s="83"/>
      <c r="I2327" s="83"/>
      <c r="J2327" s="83"/>
      <c r="K2327" s="83"/>
      <c r="L2327" s="83"/>
      <c r="M2327" s="83"/>
      <c r="N2327" s="83"/>
      <c r="O2327" s="83"/>
      <c r="P2327" s="83"/>
      <c r="Q2327" s="83"/>
      <c r="R2327" s="83"/>
    </row>
    <row r="2328" spans="1:18" s="82" customFormat="1">
      <c r="A2328" s="83"/>
      <c r="D2328" s="83"/>
      <c r="E2328" s="80"/>
      <c r="F2328" s="80"/>
      <c r="G2328" s="81"/>
      <c r="H2328" s="83"/>
      <c r="I2328" s="83"/>
      <c r="J2328" s="83"/>
      <c r="K2328" s="83"/>
      <c r="L2328" s="83"/>
      <c r="M2328" s="83"/>
      <c r="N2328" s="83"/>
      <c r="O2328" s="83"/>
      <c r="P2328" s="83"/>
      <c r="Q2328" s="83"/>
      <c r="R2328" s="83"/>
    </row>
    <row r="2329" spans="1:18" s="82" customFormat="1">
      <c r="A2329" s="83"/>
      <c r="D2329" s="83"/>
      <c r="E2329" s="80"/>
      <c r="F2329" s="80"/>
      <c r="G2329" s="81"/>
      <c r="H2329" s="83"/>
      <c r="I2329" s="83"/>
      <c r="J2329" s="83"/>
      <c r="K2329" s="83"/>
      <c r="L2329" s="83"/>
      <c r="M2329" s="83"/>
      <c r="N2329" s="83"/>
      <c r="O2329" s="83"/>
      <c r="P2329" s="83"/>
      <c r="Q2329" s="83"/>
      <c r="R2329" s="83"/>
    </row>
    <row r="2330" spans="1:18" s="82" customFormat="1">
      <c r="A2330" s="83"/>
      <c r="D2330" s="83"/>
      <c r="E2330" s="80"/>
      <c r="F2330" s="80"/>
      <c r="G2330" s="81"/>
      <c r="H2330" s="83"/>
      <c r="I2330" s="83"/>
      <c r="J2330" s="83"/>
      <c r="K2330" s="83"/>
      <c r="L2330" s="83"/>
      <c r="M2330" s="83"/>
      <c r="N2330" s="83"/>
      <c r="O2330" s="83"/>
      <c r="P2330" s="83"/>
      <c r="Q2330" s="83"/>
      <c r="R2330" s="83"/>
    </row>
    <row r="2331" spans="1:18" s="82" customFormat="1">
      <c r="A2331" s="83"/>
      <c r="D2331" s="83"/>
      <c r="E2331" s="80"/>
      <c r="F2331" s="80"/>
      <c r="G2331" s="81"/>
      <c r="H2331" s="83"/>
      <c r="I2331" s="83"/>
      <c r="J2331" s="83"/>
      <c r="K2331" s="83"/>
      <c r="L2331" s="83"/>
      <c r="M2331" s="83"/>
      <c r="N2331" s="83"/>
      <c r="O2331" s="83"/>
      <c r="P2331" s="83"/>
      <c r="Q2331" s="83"/>
      <c r="R2331" s="83"/>
    </row>
    <row r="2332" spans="1:18" s="82" customFormat="1">
      <c r="A2332" s="83"/>
      <c r="D2332" s="83"/>
      <c r="E2332" s="80"/>
      <c r="F2332" s="80"/>
      <c r="G2332" s="81"/>
      <c r="H2332" s="83"/>
      <c r="I2332" s="83"/>
      <c r="J2332" s="83"/>
      <c r="K2332" s="83"/>
      <c r="L2332" s="83"/>
      <c r="M2332" s="83"/>
      <c r="N2332" s="83"/>
      <c r="O2332" s="83"/>
      <c r="P2332" s="83"/>
      <c r="Q2332" s="83"/>
      <c r="R2332" s="83"/>
    </row>
    <row r="2333" spans="1:18" s="82" customFormat="1">
      <c r="A2333" s="83"/>
      <c r="D2333" s="83"/>
      <c r="E2333" s="80"/>
      <c r="F2333" s="80"/>
      <c r="G2333" s="81"/>
      <c r="H2333" s="83"/>
      <c r="I2333" s="83"/>
      <c r="J2333" s="83"/>
      <c r="K2333" s="83"/>
      <c r="L2333" s="83"/>
      <c r="M2333" s="83"/>
      <c r="N2333" s="83"/>
      <c r="O2333" s="83"/>
      <c r="P2333" s="83"/>
      <c r="Q2333" s="83"/>
      <c r="R2333" s="83"/>
    </row>
    <row r="2334" spans="1:18" s="82" customFormat="1">
      <c r="A2334" s="83"/>
      <c r="D2334" s="83"/>
      <c r="E2334" s="80"/>
      <c r="F2334" s="80"/>
      <c r="G2334" s="81"/>
      <c r="H2334" s="83"/>
      <c r="I2334" s="83"/>
      <c r="J2334" s="83"/>
      <c r="K2334" s="83"/>
      <c r="L2334" s="83"/>
      <c r="M2334" s="83"/>
      <c r="N2334" s="83"/>
      <c r="O2334" s="83"/>
      <c r="P2334" s="83"/>
      <c r="Q2334" s="83"/>
      <c r="R2334" s="83"/>
    </row>
    <row r="2335" spans="1:18" s="82" customFormat="1">
      <c r="A2335" s="83"/>
      <c r="D2335" s="83"/>
      <c r="E2335" s="80"/>
      <c r="F2335" s="80"/>
      <c r="G2335" s="81"/>
      <c r="H2335" s="83"/>
      <c r="I2335" s="83"/>
      <c r="J2335" s="83"/>
      <c r="K2335" s="83"/>
      <c r="L2335" s="83"/>
      <c r="M2335" s="83"/>
      <c r="N2335" s="83"/>
      <c r="O2335" s="83"/>
      <c r="P2335" s="83"/>
      <c r="Q2335" s="83"/>
      <c r="R2335" s="83"/>
    </row>
    <row r="2336" spans="1:18" s="82" customFormat="1">
      <c r="A2336" s="83"/>
      <c r="D2336" s="83"/>
      <c r="E2336" s="80"/>
      <c r="F2336" s="80"/>
      <c r="G2336" s="81"/>
      <c r="H2336" s="83"/>
      <c r="I2336" s="83"/>
      <c r="J2336" s="83"/>
      <c r="K2336" s="83"/>
      <c r="L2336" s="83"/>
      <c r="M2336" s="83"/>
      <c r="N2336" s="83"/>
      <c r="O2336" s="83"/>
      <c r="P2336" s="83"/>
      <c r="Q2336" s="83"/>
      <c r="R2336" s="83"/>
    </row>
    <row r="2337" spans="1:18" s="82" customFormat="1">
      <c r="A2337" s="83"/>
      <c r="D2337" s="83"/>
      <c r="E2337" s="80"/>
      <c r="F2337" s="80"/>
      <c r="G2337" s="81"/>
      <c r="H2337" s="83"/>
      <c r="I2337" s="83"/>
      <c r="J2337" s="83"/>
      <c r="K2337" s="83"/>
      <c r="L2337" s="83"/>
      <c r="M2337" s="83"/>
      <c r="N2337" s="83"/>
      <c r="O2337" s="83"/>
      <c r="P2337" s="83"/>
      <c r="Q2337" s="83"/>
      <c r="R2337" s="83"/>
    </row>
    <row r="2338" spans="1:18" s="82" customFormat="1">
      <c r="A2338" s="83"/>
      <c r="D2338" s="83"/>
      <c r="E2338" s="80"/>
      <c r="F2338" s="80"/>
      <c r="G2338" s="81"/>
      <c r="H2338" s="83"/>
      <c r="I2338" s="83"/>
      <c r="J2338" s="83"/>
      <c r="K2338" s="83"/>
      <c r="L2338" s="83"/>
      <c r="M2338" s="83"/>
      <c r="N2338" s="83"/>
      <c r="O2338" s="83"/>
      <c r="P2338" s="83"/>
      <c r="Q2338" s="83"/>
      <c r="R2338" s="83"/>
    </row>
    <row r="2339" spans="1:18" s="82" customFormat="1">
      <c r="A2339" s="83"/>
      <c r="D2339" s="83"/>
      <c r="E2339" s="80"/>
      <c r="F2339" s="80"/>
      <c r="G2339" s="81"/>
      <c r="H2339" s="83"/>
      <c r="I2339" s="83"/>
      <c r="J2339" s="83"/>
      <c r="K2339" s="83"/>
      <c r="L2339" s="83"/>
      <c r="M2339" s="83"/>
      <c r="N2339" s="83"/>
      <c r="O2339" s="83"/>
      <c r="P2339" s="83"/>
      <c r="Q2339" s="83"/>
      <c r="R2339" s="83"/>
    </row>
    <row r="2340" spans="1:18" s="82" customFormat="1">
      <c r="A2340" s="83"/>
      <c r="D2340" s="83"/>
      <c r="E2340" s="80"/>
      <c r="F2340" s="80"/>
      <c r="G2340" s="81"/>
      <c r="H2340" s="83"/>
      <c r="I2340" s="83"/>
      <c r="J2340" s="83"/>
      <c r="K2340" s="83"/>
      <c r="L2340" s="83"/>
      <c r="M2340" s="83"/>
      <c r="N2340" s="83"/>
      <c r="O2340" s="83"/>
      <c r="P2340" s="83"/>
      <c r="Q2340" s="83"/>
      <c r="R2340" s="83"/>
    </row>
    <row r="2341" spans="1:18" s="82" customFormat="1">
      <c r="A2341" s="83"/>
      <c r="D2341" s="83"/>
      <c r="E2341" s="80"/>
      <c r="F2341" s="80"/>
      <c r="G2341" s="81"/>
      <c r="H2341" s="83"/>
      <c r="I2341" s="83"/>
      <c r="J2341" s="83"/>
      <c r="K2341" s="83"/>
      <c r="L2341" s="83"/>
      <c r="M2341" s="83"/>
      <c r="N2341" s="83"/>
      <c r="O2341" s="83"/>
      <c r="P2341" s="83"/>
      <c r="Q2341" s="83"/>
      <c r="R2341" s="83"/>
    </row>
    <row r="2342" spans="1:18" s="82" customFormat="1">
      <c r="A2342" s="83"/>
      <c r="D2342" s="83"/>
      <c r="E2342" s="80"/>
      <c r="F2342" s="80"/>
      <c r="G2342" s="81"/>
      <c r="H2342" s="83"/>
      <c r="I2342" s="83"/>
      <c r="J2342" s="83"/>
      <c r="K2342" s="83"/>
      <c r="L2342" s="83"/>
      <c r="M2342" s="83"/>
      <c r="N2342" s="83"/>
      <c r="O2342" s="83"/>
      <c r="P2342" s="83"/>
      <c r="Q2342" s="83"/>
      <c r="R2342" s="83"/>
    </row>
    <row r="2343" spans="1:18" s="82" customFormat="1">
      <c r="A2343" s="83"/>
      <c r="D2343" s="83"/>
      <c r="E2343" s="80"/>
      <c r="F2343" s="80"/>
      <c r="G2343" s="81"/>
      <c r="H2343" s="83"/>
      <c r="I2343" s="83"/>
      <c r="J2343" s="83"/>
      <c r="K2343" s="83"/>
      <c r="L2343" s="83"/>
      <c r="M2343" s="83"/>
      <c r="N2343" s="83"/>
      <c r="O2343" s="83"/>
      <c r="P2343" s="83"/>
      <c r="Q2343" s="83"/>
      <c r="R2343" s="83"/>
    </row>
    <row r="2344" spans="1:18" s="82" customFormat="1">
      <c r="A2344" s="83"/>
      <c r="D2344" s="83"/>
      <c r="E2344" s="80"/>
      <c r="F2344" s="80"/>
      <c r="G2344" s="81"/>
      <c r="H2344" s="83"/>
      <c r="I2344" s="83"/>
      <c r="J2344" s="83"/>
      <c r="K2344" s="83"/>
      <c r="L2344" s="83"/>
      <c r="M2344" s="83"/>
      <c r="N2344" s="83"/>
      <c r="O2344" s="83"/>
      <c r="P2344" s="83"/>
      <c r="Q2344" s="83"/>
      <c r="R2344" s="83"/>
    </row>
    <row r="2345" spans="1:18" s="82" customFormat="1">
      <c r="A2345" s="83"/>
      <c r="D2345" s="83"/>
      <c r="E2345" s="80"/>
      <c r="F2345" s="80"/>
      <c r="G2345" s="81"/>
      <c r="H2345" s="83"/>
      <c r="I2345" s="83"/>
      <c r="J2345" s="83"/>
      <c r="K2345" s="83"/>
      <c r="L2345" s="83"/>
      <c r="M2345" s="83"/>
      <c r="N2345" s="83"/>
      <c r="O2345" s="83"/>
      <c r="P2345" s="83"/>
      <c r="Q2345" s="83"/>
      <c r="R2345" s="83"/>
    </row>
    <row r="2346" spans="1:18" s="82" customFormat="1">
      <c r="A2346" s="83"/>
      <c r="D2346" s="83"/>
      <c r="E2346" s="80"/>
      <c r="F2346" s="80"/>
      <c r="G2346" s="81"/>
      <c r="H2346" s="83"/>
      <c r="I2346" s="83"/>
      <c r="J2346" s="83"/>
      <c r="K2346" s="83"/>
      <c r="L2346" s="83"/>
      <c r="M2346" s="83"/>
      <c r="N2346" s="83"/>
      <c r="O2346" s="83"/>
      <c r="P2346" s="83"/>
      <c r="Q2346" s="83"/>
      <c r="R2346" s="83"/>
    </row>
    <row r="2347" spans="1:18" s="82" customFormat="1">
      <c r="A2347" s="83"/>
      <c r="D2347" s="83"/>
      <c r="E2347" s="80"/>
      <c r="F2347" s="80"/>
      <c r="G2347" s="81"/>
      <c r="H2347" s="83"/>
      <c r="I2347" s="83"/>
      <c r="J2347" s="83"/>
      <c r="K2347" s="83"/>
      <c r="L2347" s="83"/>
      <c r="M2347" s="83"/>
      <c r="N2347" s="83"/>
      <c r="O2347" s="83"/>
      <c r="P2347" s="83"/>
      <c r="Q2347" s="83"/>
      <c r="R2347" s="83"/>
    </row>
    <row r="2348" spans="1:18" s="82" customFormat="1">
      <c r="A2348" s="83"/>
      <c r="D2348" s="83"/>
      <c r="E2348" s="80"/>
      <c r="F2348" s="80"/>
      <c r="G2348" s="81"/>
      <c r="H2348" s="83"/>
      <c r="I2348" s="83"/>
      <c r="J2348" s="83"/>
      <c r="K2348" s="83"/>
      <c r="L2348" s="83"/>
      <c r="M2348" s="83"/>
      <c r="N2348" s="83"/>
      <c r="O2348" s="83"/>
      <c r="P2348" s="83"/>
      <c r="Q2348" s="83"/>
      <c r="R2348" s="83"/>
    </row>
    <row r="2349" spans="1:18" s="82" customFormat="1">
      <c r="A2349" s="83"/>
      <c r="D2349" s="83"/>
      <c r="E2349" s="80"/>
      <c r="F2349" s="80"/>
      <c r="G2349" s="81"/>
      <c r="H2349" s="83"/>
      <c r="I2349" s="83"/>
      <c r="J2349" s="83"/>
      <c r="K2349" s="83"/>
      <c r="L2349" s="83"/>
      <c r="M2349" s="83"/>
      <c r="N2349" s="83"/>
      <c r="O2349" s="83"/>
      <c r="P2349" s="83"/>
      <c r="Q2349" s="83"/>
      <c r="R2349" s="83"/>
    </row>
    <row r="2350" spans="1:18" s="82" customFormat="1">
      <c r="A2350" s="83"/>
      <c r="D2350" s="83"/>
      <c r="E2350" s="80"/>
      <c r="F2350" s="80"/>
      <c r="G2350" s="81"/>
      <c r="H2350" s="83"/>
      <c r="I2350" s="83"/>
      <c r="J2350" s="83"/>
      <c r="K2350" s="83"/>
      <c r="L2350" s="83"/>
      <c r="M2350" s="83"/>
      <c r="N2350" s="83"/>
      <c r="O2350" s="83"/>
      <c r="P2350" s="83"/>
      <c r="Q2350" s="83"/>
      <c r="R2350" s="83"/>
    </row>
    <row r="2351" spans="1:18" s="82" customFormat="1">
      <c r="A2351" s="83"/>
      <c r="D2351" s="83"/>
      <c r="E2351" s="80"/>
      <c r="F2351" s="80"/>
      <c r="G2351" s="81"/>
      <c r="H2351" s="83"/>
      <c r="I2351" s="83"/>
      <c r="J2351" s="83"/>
      <c r="K2351" s="83"/>
      <c r="L2351" s="83"/>
      <c r="M2351" s="83"/>
      <c r="N2351" s="83"/>
      <c r="O2351" s="83"/>
      <c r="P2351" s="83"/>
      <c r="Q2351" s="83"/>
      <c r="R2351" s="83"/>
    </row>
    <row r="2352" spans="1:18" s="82" customFormat="1">
      <c r="A2352" s="83"/>
      <c r="D2352" s="83"/>
      <c r="E2352" s="80"/>
      <c r="F2352" s="80"/>
      <c r="G2352" s="81"/>
      <c r="H2352" s="83"/>
      <c r="I2352" s="83"/>
      <c r="J2352" s="83"/>
      <c r="K2352" s="83"/>
      <c r="L2352" s="83"/>
      <c r="M2352" s="83"/>
      <c r="N2352" s="83"/>
      <c r="O2352" s="83"/>
      <c r="P2352" s="83"/>
      <c r="Q2352" s="83"/>
      <c r="R2352" s="83"/>
    </row>
    <row r="2353" spans="1:18" s="82" customFormat="1">
      <c r="A2353" s="83"/>
      <c r="D2353" s="83"/>
      <c r="E2353" s="80"/>
      <c r="F2353" s="80"/>
      <c r="G2353" s="81"/>
      <c r="H2353" s="83"/>
      <c r="I2353" s="83"/>
      <c r="J2353" s="83"/>
      <c r="K2353" s="83"/>
      <c r="L2353" s="83"/>
      <c r="M2353" s="83"/>
      <c r="N2353" s="83"/>
      <c r="O2353" s="83"/>
      <c r="P2353" s="83"/>
      <c r="Q2353" s="83"/>
      <c r="R2353" s="83"/>
    </row>
    <row r="2354" spans="1:18" s="82" customFormat="1">
      <c r="A2354" s="83"/>
      <c r="D2354" s="83"/>
      <c r="E2354" s="80"/>
      <c r="F2354" s="80"/>
      <c r="G2354" s="81"/>
      <c r="H2354" s="83"/>
      <c r="I2354" s="83"/>
      <c r="J2354" s="83"/>
      <c r="K2354" s="83"/>
      <c r="L2354" s="83"/>
      <c r="M2354" s="83"/>
      <c r="N2354" s="83"/>
      <c r="O2354" s="83"/>
      <c r="P2354" s="83"/>
      <c r="Q2354" s="83"/>
      <c r="R2354" s="83"/>
    </row>
    <row r="2355" spans="1:18" s="82" customFormat="1">
      <c r="A2355" s="83"/>
      <c r="D2355" s="83"/>
      <c r="E2355" s="80"/>
      <c r="F2355" s="80"/>
      <c r="G2355" s="81"/>
      <c r="H2355" s="83"/>
      <c r="I2355" s="83"/>
      <c r="J2355" s="83"/>
      <c r="K2355" s="83"/>
      <c r="L2355" s="83"/>
      <c r="M2355" s="83"/>
      <c r="N2355" s="83"/>
      <c r="O2355" s="83"/>
      <c r="P2355" s="83"/>
      <c r="Q2355" s="83"/>
      <c r="R2355" s="83"/>
    </row>
    <row r="2356" spans="1:18" s="82" customFormat="1">
      <c r="A2356" s="83"/>
      <c r="D2356" s="83"/>
      <c r="E2356" s="80"/>
      <c r="F2356" s="80"/>
      <c r="G2356" s="81"/>
      <c r="H2356" s="83"/>
      <c r="I2356" s="83"/>
      <c r="J2356" s="83"/>
      <c r="K2356" s="83"/>
      <c r="L2356" s="83"/>
      <c r="M2356" s="83"/>
      <c r="N2356" s="83"/>
      <c r="O2356" s="83"/>
      <c r="P2356" s="83"/>
      <c r="Q2356" s="83"/>
      <c r="R2356" s="83"/>
    </row>
    <row r="2357" spans="1:18" s="82" customFormat="1">
      <c r="A2357" s="83"/>
      <c r="D2357" s="83"/>
      <c r="E2357" s="80"/>
      <c r="F2357" s="80"/>
      <c r="G2357" s="81"/>
      <c r="H2357" s="83"/>
      <c r="I2357" s="83"/>
      <c r="J2357" s="83"/>
      <c r="K2357" s="83"/>
      <c r="L2357" s="83"/>
      <c r="M2357" s="83"/>
      <c r="N2357" s="83"/>
      <c r="O2357" s="83"/>
      <c r="P2357" s="83"/>
      <c r="Q2357" s="83"/>
      <c r="R2357" s="83"/>
    </row>
    <row r="2358" spans="1:18" s="82" customFormat="1">
      <c r="A2358" s="83"/>
      <c r="D2358" s="83"/>
      <c r="E2358" s="80"/>
      <c r="F2358" s="80"/>
      <c r="G2358" s="81"/>
      <c r="H2358" s="83"/>
      <c r="I2358" s="83"/>
      <c r="J2358" s="83"/>
      <c r="K2358" s="83"/>
      <c r="L2358" s="83"/>
      <c r="M2358" s="83"/>
      <c r="N2358" s="83"/>
      <c r="O2358" s="83"/>
      <c r="P2358" s="83"/>
      <c r="Q2358" s="83"/>
      <c r="R2358" s="83"/>
    </row>
    <row r="2359" spans="1:18" s="82" customFormat="1">
      <c r="A2359" s="83"/>
      <c r="D2359" s="83"/>
      <c r="E2359" s="80"/>
      <c r="F2359" s="80"/>
      <c r="G2359" s="81"/>
      <c r="H2359" s="83"/>
      <c r="I2359" s="83"/>
      <c r="J2359" s="83"/>
      <c r="K2359" s="83"/>
      <c r="L2359" s="83"/>
      <c r="M2359" s="83"/>
      <c r="N2359" s="83"/>
      <c r="O2359" s="83"/>
      <c r="P2359" s="83"/>
      <c r="Q2359" s="83"/>
      <c r="R2359" s="83"/>
    </row>
    <row r="2360" spans="1:18" s="82" customFormat="1">
      <c r="A2360" s="83"/>
      <c r="D2360" s="83"/>
      <c r="E2360" s="80"/>
      <c r="F2360" s="80"/>
      <c r="G2360" s="81"/>
      <c r="H2360" s="83"/>
      <c r="I2360" s="83"/>
      <c r="J2360" s="83"/>
      <c r="K2360" s="83"/>
      <c r="L2360" s="83"/>
      <c r="M2360" s="83"/>
      <c r="N2360" s="83"/>
      <c r="O2360" s="83"/>
      <c r="P2360" s="83"/>
      <c r="Q2360" s="83"/>
      <c r="R2360" s="83"/>
    </row>
    <row r="2361" spans="1:18" s="82" customFormat="1">
      <c r="A2361" s="83"/>
      <c r="D2361" s="83"/>
      <c r="E2361" s="80"/>
      <c r="F2361" s="80"/>
      <c r="G2361" s="81"/>
      <c r="H2361" s="83"/>
      <c r="I2361" s="83"/>
      <c r="J2361" s="83"/>
      <c r="K2361" s="83"/>
      <c r="L2361" s="83"/>
      <c r="M2361" s="83"/>
      <c r="N2361" s="83"/>
      <c r="O2361" s="83"/>
      <c r="P2361" s="83"/>
      <c r="Q2361" s="83"/>
      <c r="R2361" s="83"/>
    </row>
    <row r="2362" spans="1:18" s="82" customFormat="1">
      <c r="A2362" s="83"/>
      <c r="D2362" s="83"/>
      <c r="E2362" s="80"/>
      <c r="F2362" s="80"/>
      <c r="G2362" s="81"/>
      <c r="H2362" s="83"/>
      <c r="I2362" s="83"/>
      <c r="J2362" s="83"/>
      <c r="K2362" s="83"/>
      <c r="L2362" s="83"/>
      <c r="M2362" s="83"/>
      <c r="N2362" s="83"/>
      <c r="O2362" s="83"/>
      <c r="P2362" s="83"/>
      <c r="Q2362" s="83"/>
      <c r="R2362" s="83"/>
    </row>
    <row r="2363" spans="1:18" s="82" customFormat="1">
      <c r="A2363" s="83"/>
      <c r="D2363" s="83"/>
      <c r="E2363" s="80"/>
      <c r="F2363" s="80"/>
      <c r="G2363" s="81"/>
      <c r="H2363" s="83"/>
      <c r="I2363" s="83"/>
      <c r="J2363" s="83"/>
      <c r="K2363" s="83"/>
      <c r="L2363" s="83"/>
      <c r="M2363" s="83"/>
      <c r="N2363" s="83"/>
      <c r="O2363" s="83"/>
      <c r="P2363" s="83"/>
      <c r="Q2363" s="83"/>
      <c r="R2363" s="83"/>
    </row>
    <row r="2364" spans="1:18" s="82" customFormat="1">
      <c r="A2364" s="83"/>
      <c r="D2364" s="83"/>
      <c r="E2364" s="80"/>
      <c r="F2364" s="80"/>
      <c r="G2364" s="81"/>
      <c r="H2364" s="83"/>
      <c r="I2364" s="83"/>
      <c r="J2364" s="83"/>
      <c r="K2364" s="83"/>
      <c r="L2364" s="83"/>
      <c r="M2364" s="83"/>
      <c r="N2364" s="83"/>
      <c r="O2364" s="83"/>
      <c r="P2364" s="83"/>
      <c r="Q2364" s="83"/>
      <c r="R2364" s="83"/>
    </row>
    <row r="2365" spans="1:18" s="82" customFormat="1">
      <c r="A2365" s="83"/>
      <c r="D2365" s="83"/>
      <c r="E2365" s="80"/>
      <c r="F2365" s="80"/>
      <c r="G2365" s="81"/>
      <c r="H2365" s="83"/>
      <c r="I2365" s="83"/>
      <c r="J2365" s="83"/>
      <c r="K2365" s="83"/>
      <c r="L2365" s="83"/>
      <c r="M2365" s="83"/>
      <c r="N2365" s="83"/>
      <c r="O2365" s="83"/>
      <c r="P2365" s="83"/>
      <c r="Q2365" s="83"/>
      <c r="R2365" s="83"/>
    </row>
    <row r="2366" spans="1:18" s="82" customFormat="1">
      <c r="A2366" s="83"/>
      <c r="D2366" s="83"/>
      <c r="E2366" s="80"/>
      <c r="F2366" s="80"/>
      <c r="G2366" s="81"/>
      <c r="H2366" s="83"/>
      <c r="I2366" s="83"/>
      <c r="J2366" s="83"/>
      <c r="K2366" s="83"/>
      <c r="L2366" s="83"/>
      <c r="M2366" s="83"/>
      <c r="N2366" s="83"/>
      <c r="O2366" s="83"/>
      <c r="P2366" s="83"/>
      <c r="Q2366" s="83"/>
      <c r="R2366" s="83"/>
    </row>
    <row r="2367" spans="1:18" s="82" customFormat="1">
      <c r="A2367" s="83"/>
      <c r="D2367" s="83"/>
      <c r="E2367" s="80"/>
      <c r="F2367" s="80"/>
      <c r="G2367" s="81"/>
      <c r="H2367" s="83"/>
      <c r="I2367" s="83"/>
      <c r="J2367" s="83"/>
      <c r="K2367" s="83"/>
      <c r="L2367" s="83"/>
      <c r="M2367" s="83"/>
      <c r="N2367" s="83"/>
      <c r="O2367" s="83"/>
      <c r="P2367" s="83"/>
      <c r="Q2367" s="83"/>
      <c r="R2367" s="83"/>
    </row>
    <row r="2368" spans="1:18" s="82" customFormat="1">
      <c r="A2368" s="83"/>
      <c r="D2368" s="83"/>
      <c r="E2368" s="80"/>
      <c r="F2368" s="80"/>
      <c r="G2368" s="81"/>
      <c r="H2368" s="83"/>
      <c r="I2368" s="83"/>
      <c r="J2368" s="83"/>
      <c r="K2368" s="83"/>
      <c r="L2368" s="83"/>
      <c r="M2368" s="83"/>
      <c r="N2368" s="83"/>
      <c r="O2368" s="83"/>
      <c r="P2368" s="83"/>
      <c r="Q2368" s="83"/>
      <c r="R2368" s="83"/>
    </row>
    <row r="2369" spans="1:18" s="82" customFormat="1">
      <c r="A2369" s="83"/>
      <c r="D2369" s="83"/>
      <c r="E2369" s="80"/>
      <c r="F2369" s="80"/>
      <c r="G2369" s="81"/>
      <c r="H2369" s="83"/>
      <c r="I2369" s="83"/>
      <c r="J2369" s="83"/>
      <c r="K2369" s="83"/>
      <c r="L2369" s="83"/>
      <c r="M2369" s="83"/>
      <c r="N2369" s="83"/>
      <c r="O2369" s="83"/>
      <c r="P2369" s="83"/>
      <c r="Q2369" s="83"/>
      <c r="R2369" s="83"/>
    </row>
    <row r="2370" spans="1:18" s="82" customFormat="1">
      <c r="A2370" s="83"/>
      <c r="D2370" s="83"/>
      <c r="E2370" s="80"/>
      <c r="F2370" s="80"/>
      <c r="G2370" s="81"/>
      <c r="H2370" s="83"/>
      <c r="I2370" s="83"/>
      <c r="J2370" s="83"/>
      <c r="K2370" s="83"/>
      <c r="L2370" s="83"/>
      <c r="M2370" s="83"/>
      <c r="N2370" s="83"/>
      <c r="O2370" s="83"/>
      <c r="P2370" s="83"/>
      <c r="Q2370" s="83"/>
      <c r="R2370" s="83"/>
    </row>
    <row r="2371" spans="1:18" s="82" customFormat="1">
      <c r="A2371" s="83"/>
      <c r="D2371" s="83"/>
      <c r="E2371" s="80"/>
      <c r="F2371" s="80"/>
      <c r="G2371" s="81"/>
      <c r="H2371" s="83"/>
      <c r="I2371" s="83"/>
      <c r="J2371" s="83"/>
      <c r="K2371" s="83"/>
      <c r="L2371" s="83"/>
      <c r="M2371" s="83"/>
      <c r="N2371" s="83"/>
      <c r="O2371" s="83"/>
      <c r="P2371" s="83"/>
      <c r="Q2371" s="83"/>
      <c r="R2371" s="83"/>
    </row>
    <row r="2372" spans="1:18" s="82" customFormat="1">
      <c r="A2372" s="83"/>
      <c r="D2372" s="83"/>
      <c r="E2372" s="80"/>
      <c r="F2372" s="80"/>
      <c r="G2372" s="81"/>
      <c r="H2372" s="83"/>
      <c r="I2372" s="83"/>
      <c r="J2372" s="83"/>
      <c r="K2372" s="83"/>
      <c r="L2372" s="83"/>
      <c r="M2372" s="83"/>
      <c r="N2372" s="83"/>
      <c r="O2372" s="83"/>
      <c r="P2372" s="83"/>
      <c r="Q2372" s="83"/>
      <c r="R2372" s="83"/>
    </row>
    <row r="2373" spans="1:18" s="82" customFormat="1">
      <c r="A2373" s="83"/>
      <c r="D2373" s="83"/>
      <c r="E2373" s="80"/>
      <c r="F2373" s="80"/>
      <c r="G2373" s="81"/>
      <c r="H2373" s="83"/>
      <c r="I2373" s="83"/>
      <c r="J2373" s="83"/>
      <c r="K2373" s="83"/>
      <c r="L2373" s="83"/>
      <c r="M2373" s="83"/>
      <c r="N2373" s="83"/>
      <c r="O2373" s="83"/>
      <c r="P2373" s="83"/>
      <c r="Q2373" s="83"/>
      <c r="R2373" s="83"/>
    </row>
    <row r="2374" spans="1:18" s="82" customFormat="1">
      <c r="A2374" s="83"/>
      <c r="D2374" s="83"/>
      <c r="E2374" s="80"/>
      <c r="F2374" s="80"/>
      <c r="G2374" s="81"/>
      <c r="H2374" s="83"/>
      <c r="I2374" s="83"/>
      <c r="J2374" s="83"/>
      <c r="K2374" s="83"/>
      <c r="L2374" s="83"/>
      <c r="M2374" s="83"/>
      <c r="N2374" s="83"/>
      <c r="O2374" s="83"/>
      <c r="P2374" s="83"/>
      <c r="Q2374" s="83"/>
      <c r="R2374" s="83"/>
    </row>
    <row r="2375" spans="1:18" s="82" customFormat="1">
      <c r="A2375" s="83"/>
      <c r="D2375" s="83"/>
      <c r="E2375" s="80"/>
      <c r="F2375" s="80"/>
      <c r="G2375" s="81"/>
      <c r="H2375" s="83"/>
      <c r="I2375" s="83"/>
      <c r="J2375" s="83"/>
      <c r="K2375" s="83"/>
      <c r="L2375" s="83"/>
      <c r="M2375" s="83"/>
      <c r="N2375" s="83"/>
      <c r="O2375" s="83"/>
      <c r="P2375" s="83"/>
      <c r="Q2375" s="83"/>
      <c r="R2375" s="83"/>
    </row>
    <row r="2376" spans="1:18" s="82" customFormat="1">
      <c r="A2376" s="83"/>
      <c r="D2376" s="83"/>
      <c r="E2376" s="80"/>
      <c r="F2376" s="80"/>
      <c r="G2376" s="81"/>
      <c r="H2376" s="83"/>
      <c r="I2376" s="83"/>
      <c r="J2376" s="83"/>
      <c r="K2376" s="83"/>
      <c r="L2376" s="83"/>
      <c r="M2376" s="83"/>
      <c r="N2376" s="83"/>
      <c r="O2376" s="83"/>
      <c r="P2376" s="83"/>
      <c r="Q2376" s="83"/>
      <c r="R2376" s="83"/>
    </row>
    <row r="2377" spans="1:18" s="82" customFormat="1">
      <c r="A2377" s="83"/>
      <c r="D2377" s="83"/>
      <c r="E2377" s="80"/>
      <c r="F2377" s="80"/>
      <c r="G2377" s="81"/>
      <c r="H2377" s="83"/>
      <c r="I2377" s="83"/>
      <c r="J2377" s="83"/>
      <c r="K2377" s="83"/>
      <c r="L2377" s="83"/>
      <c r="M2377" s="83"/>
      <c r="N2377" s="83"/>
      <c r="O2377" s="83"/>
      <c r="P2377" s="83"/>
      <c r="Q2377" s="83"/>
      <c r="R2377" s="83"/>
    </row>
    <row r="2378" spans="1:18" s="82" customFormat="1">
      <c r="A2378" s="83"/>
      <c r="D2378" s="83"/>
      <c r="E2378" s="80"/>
      <c r="F2378" s="80"/>
      <c r="G2378" s="81"/>
      <c r="H2378" s="83"/>
      <c r="I2378" s="83"/>
      <c r="J2378" s="83"/>
      <c r="K2378" s="83"/>
      <c r="L2378" s="83"/>
      <c r="M2378" s="83"/>
      <c r="N2378" s="83"/>
      <c r="O2378" s="83"/>
      <c r="P2378" s="83"/>
      <c r="Q2378" s="83"/>
      <c r="R2378" s="83"/>
    </row>
    <row r="2379" spans="1:18" s="82" customFormat="1">
      <c r="A2379" s="83"/>
      <c r="D2379" s="83"/>
      <c r="E2379" s="80"/>
      <c r="F2379" s="80"/>
      <c r="G2379" s="81"/>
      <c r="H2379" s="83"/>
      <c r="I2379" s="83"/>
      <c r="J2379" s="83"/>
      <c r="K2379" s="83"/>
      <c r="L2379" s="83"/>
      <c r="M2379" s="83"/>
      <c r="N2379" s="83"/>
      <c r="O2379" s="83"/>
      <c r="P2379" s="83"/>
      <c r="Q2379" s="83"/>
      <c r="R2379" s="83"/>
    </row>
    <row r="2380" spans="1:18" s="82" customFormat="1">
      <c r="A2380" s="83"/>
      <c r="D2380" s="83"/>
      <c r="E2380" s="80"/>
      <c r="F2380" s="80"/>
      <c r="G2380" s="81"/>
      <c r="H2380" s="83"/>
      <c r="I2380" s="83"/>
      <c r="J2380" s="83"/>
      <c r="K2380" s="83"/>
      <c r="L2380" s="83"/>
      <c r="M2380" s="83"/>
      <c r="N2380" s="83"/>
      <c r="O2380" s="83"/>
      <c r="P2380" s="83"/>
      <c r="Q2380" s="83"/>
      <c r="R2380" s="83"/>
    </row>
    <row r="2381" spans="1:18" s="82" customFormat="1">
      <c r="A2381" s="83"/>
      <c r="D2381" s="83"/>
      <c r="E2381" s="80"/>
      <c r="F2381" s="80"/>
      <c r="G2381" s="81"/>
      <c r="H2381" s="83"/>
      <c r="I2381" s="83"/>
      <c r="J2381" s="83"/>
      <c r="K2381" s="83"/>
      <c r="L2381" s="83"/>
      <c r="M2381" s="83"/>
      <c r="N2381" s="83"/>
      <c r="O2381" s="83"/>
      <c r="P2381" s="83"/>
      <c r="Q2381" s="83"/>
      <c r="R2381" s="83"/>
    </row>
    <row r="2382" spans="1:18" s="82" customFormat="1">
      <c r="A2382" s="83"/>
      <c r="D2382" s="83"/>
      <c r="E2382" s="80"/>
      <c r="F2382" s="80"/>
      <c r="G2382" s="81"/>
      <c r="H2382" s="83"/>
      <c r="I2382" s="83"/>
      <c r="J2382" s="83"/>
      <c r="K2382" s="83"/>
      <c r="L2382" s="83"/>
      <c r="M2382" s="83"/>
      <c r="N2382" s="83"/>
      <c r="O2382" s="83"/>
      <c r="P2382" s="83"/>
      <c r="Q2382" s="83"/>
      <c r="R2382" s="83"/>
    </row>
    <row r="2383" spans="1:18" s="82" customFormat="1">
      <c r="A2383" s="83"/>
      <c r="D2383" s="83"/>
      <c r="E2383" s="80"/>
      <c r="F2383" s="80"/>
      <c r="G2383" s="81"/>
      <c r="H2383" s="83"/>
      <c r="I2383" s="83"/>
      <c r="J2383" s="83"/>
      <c r="K2383" s="83"/>
      <c r="L2383" s="83"/>
      <c r="M2383" s="83"/>
      <c r="N2383" s="83"/>
      <c r="O2383" s="83"/>
      <c r="P2383" s="83"/>
      <c r="Q2383" s="83"/>
      <c r="R2383" s="83"/>
    </row>
    <row r="2384" spans="1:18" s="82" customFormat="1">
      <c r="A2384" s="83"/>
      <c r="D2384" s="83"/>
      <c r="E2384" s="80"/>
      <c r="F2384" s="80"/>
      <c r="G2384" s="81"/>
      <c r="H2384" s="83"/>
      <c r="I2384" s="83"/>
      <c r="J2384" s="83"/>
      <c r="K2384" s="83"/>
      <c r="L2384" s="83"/>
      <c r="M2384" s="83"/>
      <c r="N2384" s="83"/>
      <c r="O2384" s="83"/>
      <c r="P2384" s="83"/>
      <c r="Q2384" s="83"/>
      <c r="R2384" s="83"/>
    </row>
    <row r="2385" spans="1:18" s="82" customFormat="1">
      <c r="A2385" s="83"/>
      <c r="D2385" s="83"/>
      <c r="E2385" s="80"/>
      <c r="F2385" s="80"/>
      <c r="G2385" s="81"/>
      <c r="H2385" s="83"/>
      <c r="I2385" s="83"/>
      <c r="J2385" s="83"/>
      <c r="K2385" s="83"/>
      <c r="L2385" s="83"/>
      <c r="M2385" s="83"/>
      <c r="N2385" s="83"/>
      <c r="O2385" s="83"/>
      <c r="P2385" s="83"/>
      <c r="Q2385" s="83"/>
      <c r="R2385" s="83"/>
    </row>
    <row r="2386" spans="1:18" s="82" customFormat="1">
      <c r="A2386" s="83"/>
      <c r="D2386" s="83"/>
      <c r="E2386" s="80"/>
      <c r="F2386" s="80"/>
      <c r="G2386" s="81"/>
      <c r="H2386" s="83"/>
      <c r="I2386" s="83"/>
      <c r="J2386" s="83"/>
      <c r="K2386" s="83"/>
      <c r="L2386" s="83"/>
      <c r="M2386" s="83"/>
      <c r="N2386" s="83"/>
      <c r="O2386" s="83"/>
      <c r="P2386" s="83"/>
      <c r="Q2386" s="83"/>
      <c r="R2386" s="83"/>
    </row>
    <row r="2387" spans="1:18" s="82" customFormat="1">
      <c r="A2387" s="83"/>
      <c r="D2387" s="83"/>
      <c r="E2387" s="80"/>
      <c r="F2387" s="80"/>
      <c r="G2387" s="81"/>
      <c r="H2387" s="83"/>
      <c r="I2387" s="83"/>
      <c r="J2387" s="83"/>
      <c r="K2387" s="83"/>
      <c r="L2387" s="83"/>
      <c r="M2387" s="83"/>
      <c r="N2387" s="83"/>
      <c r="O2387" s="83"/>
      <c r="P2387" s="83"/>
      <c r="Q2387" s="83"/>
      <c r="R2387" s="83"/>
    </row>
    <row r="2388" spans="1:18" s="82" customFormat="1">
      <c r="A2388" s="83"/>
      <c r="D2388" s="83"/>
      <c r="E2388" s="80"/>
      <c r="F2388" s="80"/>
      <c r="G2388" s="81"/>
      <c r="H2388" s="83"/>
      <c r="I2388" s="83"/>
      <c r="J2388" s="83"/>
      <c r="K2388" s="83"/>
      <c r="L2388" s="83"/>
      <c r="M2388" s="83"/>
      <c r="N2388" s="83"/>
      <c r="O2388" s="83"/>
      <c r="P2388" s="83"/>
      <c r="Q2388" s="83"/>
      <c r="R2388" s="83"/>
    </row>
    <row r="2389" spans="1:18" s="82" customFormat="1">
      <c r="A2389" s="83"/>
      <c r="D2389" s="83"/>
      <c r="E2389" s="80"/>
      <c r="F2389" s="80"/>
      <c r="G2389" s="81"/>
      <c r="H2389" s="83"/>
      <c r="I2389" s="83"/>
      <c r="J2389" s="83"/>
      <c r="K2389" s="83"/>
      <c r="L2389" s="83"/>
      <c r="M2389" s="83"/>
      <c r="N2389" s="83"/>
      <c r="O2389" s="83"/>
      <c r="P2389" s="83"/>
      <c r="Q2389" s="83"/>
      <c r="R2389" s="83"/>
    </row>
    <row r="2390" spans="1:18" s="82" customFormat="1">
      <c r="A2390" s="83"/>
      <c r="D2390" s="83"/>
      <c r="E2390" s="80"/>
      <c r="F2390" s="80"/>
      <c r="G2390" s="81"/>
      <c r="H2390" s="83"/>
      <c r="I2390" s="83"/>
      <c r="J2390" s="83"/>
      <c r="K2390" s="83"/>
      <c r="L2390" s="83"/>
      <c r="M2390" s="83"/>
      <c r="N2390" s="83"/>
      <c r="O2390" s="83"/>
      <c r="P2390" s="83"/>
      <c r="Q2390" s="83"/>
      <c r="R2390" s="83"/>
    </row>
    <row r="2391" spans="1:18" s="82" customFormat="1">
      <c r="A2391" s="83"/>
      <c r="D2391" s="83"/>
      <c r="E2391" s="80"/>
      <c r="F2391" s="80"/>
      <c r="G2391" s="81"/>
      <c r="H2391" s="83"/>
      <c r="I2391" s="83"/>
      <c r="J2391" s="83"/>
      <c r="K2391" s="83"/>
      <c r="L2391" s="83"/>
      <c r="M2391" s="83"/>
      <c r="N2391" s="83"/>
      <c r="O2391" s="83"/>
      <c r="P2391" s="83"/>
      <c r="Q2391" s="83"/>
      <c r="R2391" s="83"/>
    </row>
    <row r="2392" spans="1:18" s="82" customFormat="1">
      <c r="A2392" s="83"/>
      <c r="D2392" s="83"/>
      <c r="E2392" s="80"/>
      <c r="F2392" s="80"/>
      <c r="G2392" s="81"/>
      <c r="H2392" s="83"/>
      <c r="I2392" s="83"/>
      <c r="J2392" s="83"/>
      <c r="K2392" s="83"/>
      <c r="L2392" s="83"/>
      <c r="M2392" s="83"/>
      <c r="N2392" s="83"/>
      <c r="O2392" s="83"/>
      <c r="P2392" s="83"/>
      <c r="Q2392" s="83"/>
      <c r="R2392" s="83"/>
    </row>
    <row r="2393" spans="1:18" s="82" customFormat="1">
      <c r="A2393" s="83"/>
      <c r="D2393" s="83"/>
      <c r="E2393" s="80"/>
      <c r="F2393" s="80"/>
      <c r="G2393" s="81"/>
      <c r="H2393" s="83"/>
      <c r="I2393" s="83"/>
      <c r="J2393" s="83"/>
      <c r="K2393" s="83"/>
      <c r="L2393" s="83"/>
      <c r="M2393" s="83"/>
      <c r="N2393" s="83"/>
      <c r="O2393" s="83"/>
      <c r="P2393" s="83"/>
      <c r="Q2393" s="83"/>
      <c r="R2393" s="83"/>
    </row>
    <row r="2394" spans="1:18" s="82" customFormat="1">
      <c r="A2394" s="83"/>
      <c r="D2394" s="83"/>
      <c r="E2394" s="80"/>
      <c r="F2394" s="80"/>
      <c r="G2394" s="81"/>
      <c r="H2394" s="83"/>
      <c r="I2394" s="83"/>
      <c r="J2394" s="83"/>
      <c r="K2394" s="83"/>
      <c r="L2394" s="83"/>
      <c r="M2394" s="83"/>
      <c r="N2394" s="83"/>
      <c r="O2394" s="83"/>
      <c r="P2394" s="83"/>
      <c r="Q2394" s="83"/>
      <c r="R2394" s="83"/>
    </row>
    <row r="2395" spans="1:18" s="82" customFormat="1">
      <c r="A2395" s="83"/>
      <c r="D2395" s="83"/>
      <c r="E2395" s="80"/>
      <c r="F2395" s="80"/>
      <c r="G2395" s="81"/>
      <c r="H2395" s="83"/>
      <c r="I2395" s="83"/>
      <c r="J2395" s="83"/>
      <c r="K2395" s="83"/>
      <c r="L2395" s="83"/>
      <c r="M2395" s="83"/>
      <c r="N2395" s="83"/>
      <c r="O2395" s="83"/>
      <c r="P2395" s="83"/>
      <c r="Q2395" s="83"/>
      <c r="R2395" s="83"/>
    </row>
    <row r="2396" spans="1:18" s="82" customFormat="1">
      <c r="A2396" s="83"/>
      <c r="D2396" s="83"/>
      <c r="E2396" s="80"/>
      <c r="F2396" s="80"/>
      <c r="G2396" s="81"/>
      <c r="H2396" s="83"/>
      <c r="I2396" s="83"/>
      <c r="J2396" s="83"/>
      <c r="K2396" s="83"/>
      <c r="L2396" s="83"/>
      <c r="M2396" s="83"/>
      <c r="N2396" s="83"/>
      <c r="O2396" s="83"/>
      <c r="P2396" s="83"/>
      <c r="Q2396" s="83"/>
      <c r="R2396" s="83"/>
    </row>
    <row r="2397" spans="1:18" s="82" customFormat="1">
      <c r="A2397" s="83"/>
      <c r="D2397" s="83"/>
      <c r="E2397" s="80"/>
      <c r="F2397" s="80"/>
      <c r="G2397" s="81"/>
      <c r="H2397" s="83"/>
      <c r="I2397" s="83"/>
      <c r="J2397" s="83"/>
      <c r="K2397" s="83"/>
      <c r="L2397" s="83"/>
      <c r="M2397" s="83"/>
      <c r="N2397" s="83"/>
      <c r="O2397" s="83"/>
      <c r="P2397" s="83"/>
      <c r="Q2397" s="83"/>
      <c r="R2397" s="83"/>
    </row>
    <row r="2398" spans="1:18" s="82" customFormat="1">
      <c r="A2398" s="83"/>
      <c r="D2398" s="83"/>
      <c r="E2398" s="80"/>
      <c r="F2398" s="80"/>
      <c r="G2398" s="81"/>
      <c r="H2398" s="83"/>
      <c r="I2398" s="83"/>
      <c r="J2398" s="83"/>
      <c r="K2398" s="83"/>
      <c r="L2398" s="83"/>
      <c r="M2398" s="83"/>
      <c r="N2398" s="83"/>
      <c r="O2398" s="83"/>
      <c r="P2398" s="83"/>
      <c r="Q2398" s="83"/>
      <c r="R2398" s="83"/>
    </row>
    <row r="2399" spans="1:18" s="82" customFormat="1">
      <c r="A2399" s="83"/>
      <c r="D2399" s="83"/>
      <c r="E2399" s="80"/>
      <c r="F2399" s="80"/>
      <c r="G2399" s="81"/>
      <c r="H2399" s="83"/>
      <c r="I2399" s="83"/>
      <c r="J2399" s="83"/>
      <c r="K2399" s="83"/>
      <c r="L2399" s="83"/>
      <c r="M2399" s="83"/>
      <c r="N2399" s="83"/>
      <c r="O2399" s="83"/>
      <c r="P2399" s="83"/>
      <c r="Q2399" s="83"/>
      <c r="R2399" s="83"/>
    </row>
    <row r="2400" spans="1:18" s="82" customFormat="1">
      <c r="A2400" s="83"/>
      <c r="D2400" s="83"/>
      <c r="E2400" s="80"/>
      <c r="F2400" s="80"/>
      <c r="G2400" s="81"/>
      <c r="H2400" s="83"/>
      <c r="I2400" s="83"/>
      <c r="J2400" s="83"/>
      <c r="K2400" s="83"/>
      <c r="L2400" s="83"/>
      <c r="M2400" s="83"/>
      <c r="N2400" s="83"/>
      <c r="O2400" s="83"/>
      <c r="P2400" s="83"/>
      <c r="Q2400" s="83"/>
      <c r="R2400" s="83"/>
    </row>
    <row r="2401" spans="1:18" s="82" customFormat="1">
      <c r="A2401" s="83"/>
      <c r="D2401" s="83"/>
      <c r="E2401" s="80"/>
      <c r="F2401" s="80"/>
      <c r="G2401" s="81"/>
      <c r="H2401" s="83"/>
      <c r="I2401" s="83"/>
      <c r="J2401" s="83"/>
      <c r="K2401" s="83"/>
      <c r="L2401" s="83"/>
      <c r="M2401" s="83"/>
      <c r="N2401" s="83"/>
      <c r="O2401" s="83"/>
      <c r="P2401" s="83"/>
      <c r="Q2401" s="83"/>
      <c r="R2401" s="83"/>
    </row>
    <row r="2402" spans="1:18" s="82" customFormat="1">
      <c r="A2402" s="83"/>
      <c r="D2402" s="83"/>
      <c r="E2402" s="80"/>
      <c r="F2402" s="80"/>
      <c r="G2402" s="81"/>
      <c r="H2402" s="83"/>
      <c r="I2402" s="83"/>
      <c r="J2402" s="83"/>
      <c r="K2402" s="83"/>
      <c r="L2402" s="83"/>
      <c r="M2402" s="83"/>
      <c r="N2402" s="83"/>
      <c r="O2402" s="83"/>
      <c r="P2402" s="83"/>
      <c r="Q2402" s="83"/>
      <c r="R2402" s="83"/>
    </row>
    <row r="2403" spans="1:18" s="82" customFormat="1">
      <c r="A2403" s="83"/>
      <c r="D2403" s="83"/>
      <c r="E2403" s="80"/>
      <c r="F2403" s="80"/>
      <c r="G2403" s="81"/>
      <c r="H2403" s="83"/>
      <c r="I2403" s="83"/>
      <c r="J2403" s="83"/>
      <c r="K2403" s="83"/>
      <c r="L2403" s="83"/>
      <c r="M2403" s="83"/>
      <c r="N2403" s="83"/>
      <c r="O2403" s="83"/>
      <c r="P2403" s="83"/>
      <c r="Q2403" s="83"/>
      <c r="R2403" s="83"/>
    </row>
    <row r="2404" spans="1:18" s="82" customFormat="1">
      <c r="A2404" s="83"/>
      <c r="D2404" s="83"/>
      <c r="E2404" s="80"/>
      <c r="F2404" s="80"/>
      <c r="G2404" s="81"/>
      <c r="H2404" s="83"/>
      <c r="I2404" s="83"/>
      <c r="J2404" s="83"/>
      <c r="K2404" s="83"/>
      <c r="L2404" s="83"/>
      <c r="M2404" s="83"/>
      <c r="N2404" s="83"/>
      <c r="O2404" s="83"/>
      <c r="P2404" s="83"/>
      <c r="Q2404" s="83"/>
      <c r="R2404" s="83"/>
    </row>
    <row r="2405" spans="1:18" s="82" customFormat="1">
      <c r="A2405" s="83"/>
      <c r="D2405" s="83"/>
      <c r="E2405" s="80"/>
      <c r="F2405" s="80"/>
      <c r="G2405" s="81"/>
      <c r="H2405" s="83"/>
      <c r="I2405" s="83"/>
      <c r="J2405" s="83"/>
      <c r="K2405" s="83"/>
      <c r="L2405" s="83"/>
      <c r="M2405" s="83"/>
      <c r="N2405" s="83"/>
      <c r="O2405" s="83"/>
      <c r="P2405" s="83"/>
      <c r="Q2405" s="83"/>
      <c r="R2405" s="83"/>
    </row>
    <row r="2406" spans="1:18" s="82" customFormat="1">
      <c r="A2406" s="83"/>
      <c r="D2406" s="83"/>
      <c r="E2406" s="80"/>
      <c r="F2406" s="80"/>
      <c r="G2406" s="81"/>
      <c r="H2406" s="83"/>
      <c r="I2406" s="83"/>
      <c r="J2406" s="83"/>
      <c r="K2406" s="83"/>
      <c r="L2406" s="83"/>
      <c r="M2406" s="83"/>
      <c r="N2406" s="83"/>
      <c r="O2406" s="83"/>
      <c r="P2406" s="83"/>
      <c r="Q2406" s="83"/>
      <c r="R2406" s="83"/>
    </row>
    <row r="2407" spans="1:18" s="82" customFormat="1">
      <c r="A2407" s="83"/>
      <c r="D2407" s="83"/>
      <c r="E2407" s="80"/>
      <c r="F2407" s="80"/>
      <c r="G2407" s="81"/>
      <c r="H2407" s="83"/>
      <c r="I2407" s="83"/>
      <c r="J2407" s="83"/>
      <c r="K2407" s="83"/>
      <c r="L2407" s="83"/>
      <c r="M2407" s="83"/>
      <c r="N2407" s="83"/>
      <c r="O2407" s="83"/>
      <c r="P2407" s="83"/>
      <c r="Q2407" s="83"/>
      <c r="R2407" s="83"/>
    </row>
    <row r="2408" spans="1:18" s="82" customFormat="1">
      <c r="A2408" s="83"/>
      <c r="D2408" s="83"/>
      <c r="E2408" s="80"/>
      <c r="F2408" s="80"/>
      <c r="G2408" s="81"/>
      <c r="H2408" s="83"/>
      <c r="I2408" s="83"/>
      <c r="J2408" s="83"/>
      <c r="K2408" s="83"/>
      <c r="L2408" s="83"/>
      <c r="M2408" s="83"/>
      <c r="N2408" s="83"/>
      <c r="O2408" s="83"/>
      <c r="P2408" s="83"/>
      <c r="Q2408" s="83"/>
      <c r="R2408" s="83"/>
    </row>
    <row r="2409" spans="1:18" s="82" customFormat="1">
      <c r="A2409" s="83"/>
      <c r="D2409" s="83"/>
      <c r="E2409" s="80"/>
      <c r="F2409" s="80"/>
      <c r="G2409" s="81"/>
      <c r="H2409" s="83"/>
      <c r="I2409" s="83"/>
      <c r="J2409" s="83"/>
      <c r="K2409" s="83"/>
      <c r="L2409" s="83"/>
      <c r="M2409" s="83"/>
      <c r="N2409" s="83"/>
      <c r="O2409" s="83"/>
      <c r="P2409" s="83"/>
      <c r="Q2409" s="83"/>
      <c r="R2409" s="83"/>
    </row>
    <row r="2410" spans="1:18" s="82" customFormat="1">
      <c r="A2410" s="83"/>
      <c r="D2410" s="83"/>
      <c r="E2410" s="80"/>
      <c r="F2410" s="80"/>
      <c r="G2410" s="81"/>
      <c r="H2410" s="83"/>
      <c r="I2410" s="83"/>
      <c r="J2410" s="83"/>
      <c r="K2410" s="83"/>
      <c r="L2410" s="83"/>
      <c r="M2410" s="83"/>
      <c r="N2410" s="83"/>
      <c r="O2410" s="83"/>
      <c r="P2410" s="83"/>
      <c r="Q2410" s="83"/>
      <c r="R2410" s="83"/>
    </row>
    <row r="2411" spans="1:18" s="82" customFormat="1">
      <c r="A2411" s="83"/>
      <c r="D2411" s="83"/>
      <c r="E2411" s="80"/>
      <c r="F2411" s="80"/>
      <c r="G2411" s="81"/>
      <c r="H2411" s="83"/>
      <c r="I2411" s="83"/>
      <c r="J2411" s="83"/>
      <c r="K2411" s="83"/>
      <c r="L2411" s="83"/>
      <c r="M2411" s="83"/>
      <c r="N2411" s="83"/>
      <c r="O2411" s="83"/>
      <c r="P2411" s="83"/>
      <c r="Q2411" s="83"/>
      <c r="R2411" s="83"/>
    </row>
    <row r="2412" spans="1:18" s="82" customFormat="1">
      <c r="A2412" s="83"/>
      <c r="D2412" s="83"/>
      <c r="E2412" s="80"/>
      <c r="F2412" s="80"/>
      <c r="G2412" s="81"/>
      <c r="H2412" s="83"/>
      <c r="I2412" s="83"/>
      <c r="J2412" s="83"/>
      <c r="K2412" s="83"/>
      <c r="L2412" s="83"/>
      <c r="M2412" s="83"/>
      <c r="N2412" s="83"/>
      <c r="O2412" s="83"/>
      <c r="P2412" s="83"/>
      <c r="Q2412" s="83"/>
      <c r="R2412" s="83"/>
    </row>
    <row r="2413" spans="1:18" s="82" customFormat="1">
      <c r="A2413" s="83"/>
      <c r="D2413" s="83"/>
      <c r="E2413" s="80"/>
      <c r="F2413" s="80"/>
      <c r="G2413" s="81"/>
      <c r="H2413" s="83"/>
      <c r="I2413" s="83"/>
      <c r="J2413" s="83"/>
      <c r="K2413" s="83"/>
      <c r="L2413" s="83"/>
      <c r="M2413" s="83"/>
      <c r="N2413" s="83"/>
      <c r="O2413" s="83"/>
      <c r="P2413" s="83"/>
      <c r="Q2413" s="83"/>
      <c r="R2413" s="83"/>
    </row>
    <row r="2414" spans="1:18" s="82" customFormat="1">
      <c r="A2414" s="83"/>
      <c r="D2414" s="83"/>
      <c r="E2414" s="80"/>
      <c r="F2414" s="80"/>
      <c r="G2414" s="81"/>
      <c r="H2414" s="83"/>
      <c r="I2414" s="83"/>
      <c r="J2414" s="83"/>
      <c r="K2414" s="83"/>
      <c r="L2414" s="83"/>
      <c r="M2414" s="83"/>
      <c r="N2414" s="83"/>
      <c r="O2414" s="83"/>
      <c r="P2414" s="83"/>
      <c r="Q2414" s="83"/>
      <c r="R2414" s="83"/>
    </row>
    <row r="2415" spans="1:18" s="82" customFormat="1">
      <c r="A2415" s="83"/>
      <c r="D2415" s="83"/>
      <c r="E2415" s="80"/>
      <c r="F2415" s="80"/>
      <c r="G2415" s="81"/>
      <c r="H2415" s="83"/>
      <c r="I2415" s="83"/>
      <c r="J2415" s="83"/>
      <c r="K2415" s="83"/>
      <c r="L2415" s="83"/>
      <c r="M2415" s="83"/>
      <c r="N2415" s="83"/>
      <c r="O2415" s="83"/>
      <c r="P2415" s="83"/>
      <c r="Q2415" s="83"/>
      <c r="R2415" s="83"/>
    </row>
    <row r="2416" spans="1:18" s="82" customFormat="1">
      <c r="A2416" s="83"/>
      <c r="D2416" s="83"/>
      <c r="E2416" s="80"/>
      <c r="F2416" s="80"/>
      <c r="G2416" s="81"/>
      <c r="H2416" s="83"/>
      <c r="I2416" s="83"/>
      <c r="J2416" s="83"/>
      <c r="K2416" s="83"/>
      <c r="L2416" s="83"/>
      <c r="M2416" s="83"/>
      <c r="N2416" s="83"/>
      <c r="O2416" s="83"/>
      <c r="P2416" s="83"/>
      <c r="Q2416" s="83"/>
      <c r="R2416" s="83"/>
    </row>
    <row r="2417" spans="1:18" s="82" customFormat="1">
      <c r="A2417" s="83"/>
      <c r="D2417" s="83"/>
      <c r="E2417" s="80"/>
      <c r="F2417" s="80"/>
      <c r="G2417" s="81"/>
      <c r="H2417" s="83"/>
      <c r="I2417" s="83"/>
      <c r="J2417" s="83"/>
      <c r="K2417" s="83"/>
      <c r="L2417" s="83"/>
      <c r="M2417" s="83"/>
      <c r="N2417" s="83"/>
      <c r="O2417" s="83"/>
      <c r="P2417" s="83"/>
      <c r="Q2417" s="83"/>
      <c r="R2417" s="83"/>
    </row>
    <row r="2418" spans="1:18" s="82" customFormat="1">
      <c r="A2418" s="83"/>
      <c r="D2418" s="83"/>
      <c r="E2418" s="80"/>
      <c r="F2418" s="80"/>
      <c r="G2418" s="81"/>
      <c r="H2418" s="83"/>
      <c r="I2418" s="83"/>
      <c r="J2418" s="83"/>
      <c r="K2418" s="83"/>
      <c r="L2418" s="83"/>
      <c r="M2418" s="83"/>
      <c r="N2418" s="83"/>
      <c r="O2418" s="83"/>
      <c r="P2418" s="83"/>
      <c r="Q2418" s="83"/>
      <c r="R2418" s="83"/>
    </row>
    <row r="2419" spans="1:18" s="82" customFormat="1">
      <c r="A2419" s="83"/>
      <c r="D2419" s="83"/>
      <c r="E2419" s="80"/>
      <c r="F2419" s="80"/>
      <c r="G2419" s="81"/>
      <c r="H2419" s="83"/>
      <c r="I2419" s="83"/>
      <c r="J2419" s="83"/>
      <c r="K2419" s="83"/>
      <c r="L2419" s="83"/>
      <c r="M2419" s="83"/>
      <c r="N2419" s="83"/>
      <c r="O2419" s="83"/>
      <c r="P2419" s="83"/>
      <c r="Q2419" s="83"/>
      <c r="R2419" s="83"/>
    </row>
    <row r="2420" spans="1:18" s="82" customFormat="1">
      <c r="A2420" s="83"/>
      <c r="D2420" s="83"/>
      <c r="E2420" s="80"/>
      <c r="F2420" s="80"/>
      <c r="G2420" s="81"/>
      <c r="H2420" s="83"/>
      <c r="I2420" s="83"/>
      <c r="J2420" s="83"/>
      <c r="K2420" s="83"/>
      <c r="L2420" s="83"/>
      <c r="M2420" s="83"/>
      <c r="N2420" s="83"/>
      <c r="O2420" s="83"/>
      <c r="P2420" s="83"/>
      <c r="Q2420" s="83"/>
      <c r="R2420" s="83"/>
    </row>
    <row r="2421" spans="1:18" s="82" customFormat="1">
      <c r="A2421" s="83"/>
      <c r="D2421" s="83"/>
      <c r="E2421" s="80"/>
      <c r="F2421" s="80"/>
      <c r="G2421" s="81"/>
      <c r="H2421" s="83"/>
      <c r="I2421" s="83"/>
      <c r="J2421" s="83"/>
      <c r="K2421" s="83"/>
      <c r="L2421" s="83"/>
      <c r="M2421" s="83"/>
      <c r="N2421" s="83"/>
      <c r="O2421" s="83"/>
      <c r="P2421" s="83"/>
      <c r="Q2421" s="83"/>
      <c r="R2421" s="83"/>
    </row>
    <row r="2422" spans="1:18" s="82" customFormat="1">
      <c r="A2422" s="83"/>
      <c r="D2422" s="83"/>
      <c r="E2422" s="80"/>
      <c r="F2422" s="80"/>
      <c r="G2422" s="81"/>
      <c r="H2422" s="83"/>
      <c r="I2422" s="83"/>
      <c r="J2422" s="83"/>
      <c r="K2422" s="83"/>
      <c r="L2422" s="83"/>
      <c r="M2422" s="83"/>
      <c r="N2422" s="83"/>
      <c r="O2422" s="83"/>
      <c r="P2422" s="83"/>
      <c r="Q2422" s="83"/>
      <c r="R2422" s="83"/>
    </row>
    <row r="2423" spans="1:18" s="82" customFormat="1">
      <c r="A2423" s="83"/>
      <c r="D2423" s="83"/>
      <c r="E2423" s="80"/>
      <c r="F2423" s="80"/>
      <c r="G2423" s="81"/>
      <c r="H2423" s="83"/>
      <c r="I2423" s="83"/>
      <c r="J2423" s="83"/>
      <c r="K2423" s="83"/>
      <c r="L2423" s="83"/>
      <c r="M2423" s="83"/>
      <c r="N2423" s="83"/>
      <c r="O2423" s="83"/>
      <c r="P2423" s="83"/>
      <c r="Q2423" s="83"/>
      <c r="R2423" s="83"/>
    </row>
    <row r="2424" spans="1:18" s="82" customFormat="1">
      <c r="A2424" s="83"/>
      <c r="D2424" s="83"/>
      <c r="E2424" s="80"/>
      <c r="F2424" s="80"/>
      <c r="G2424" s="81"/>
      <c r="H2424" s="83"/>
      <c r="I2424" s="83"/>
      <c r="J2424" s="83"/>
      <c r="K2424" s="83"/>
      <c r="L2424" s="83"/>
      <c r="M2424" s="83"/>
      <c r="N2424" s="83"/>
      <c r="O2424" s="83"/>
      <c r="P2424" s="83"/>
      <c r="Q2424" s="83"/>
      <c r="R2424" s="83"/>
    </row>
    <row r="2425" spans="1:18" s="82" customFormat="1">
      <c r="A2425" s="83"/>
      <c r="D2425" s="83"/>
      <c r="E2425" s="80"/>
      <c r="F2425" s="80"/>
      <c r="G2425" s="81"/>
      <c r="H2425" s="83"/>
      <c r="I2425" s="83"/>
      <c r="J2425" s="83"/>
      <c r="K2425" s="83"/>
      <c r="L2425" s="83"/>
      <c r="M2425" s="83"/>
      <c r="N2425" s="83"/>
      <c r="O2425" s="83"/>
      <c r="P2425" s="83"/>
      <c r="Q2425" s="83"/>
      <c r="R2425" s="83"/>
    </row>
    <row r="2426" spans="1:18" s="82" customFormat="1">
      <c r="A2426" s="83"/>
      <c r="D2426" s="83"/>
      <c r="E2426" s="80"/>
      <c r="F2426" s="80"/>
      <c r="G2426" s="81"/>
      <c r="H2426" s="83"/>
      <c r="I2426" s="83"/>
      <c r="J2426" s="83"/>
      <c r="K2426" s="83"/>
      <c r="L2426" s="83"/>
      <c r="M2426" s="83"/>
      <c r="N2426" s="83"/>
      <c r="O2426" s="83"/>
      <c r="P2426" s="83"/>
      <c r="Q2426" s="83"/>
      <c r="R2426" s="83"/>
    </row>
    <row r="2427" spans="1:18" s="82" customFormat="1">
      <c r="A2427" s="83"/>
      <c r="D2427" s="83"/>
      <c r="E2427" s="80"/>
      <c r="F2427" s="80"/>
      <c r="G2427" s="81"/>
      <c r="H2427" s="83"/>
      <c r="I2427" s="83"/>
      <c r="J2427" s="83"/>
      <c r="K2427" s="83"/>
      <c r="L2427" s="83"/>
      <c r="M2427" s="83"/>
      <c r="N2427" s="83"/>
      <c r="O2427" s="83"/>
      <c r="P2427" s="83"/>
      <c r="Q2427" s="83"/>
      <c r="R2427" s="83"/>
    </row>
    <row r="2428" spans="1:18" s="82" customFormat="1">
      <c r="A2428" s="83"/>
      <c r="D2428" s="83"/>
      <c r="E2428" s="80"/>
      <c r="F2428" s="80"/>
      <c r="G2428" s="81"/>
      <c r="H2428" s="83"/>
      <c r="I2428" s="83"/>
      <c r="J2428" s="83"/>
      <c r="K2428" s="83"/>
      <c r="L2428" s="83"/>
      <c r="M2428" s="83"/>
      <c r="N2428" s="83"/>
      <c r="O2428" s="83"/>
      <c r="P2428" s="83"/>
      <c r="Q2428" s="83"/>
      <c r="R2428" s="83"/>
    </row>
    <row r="2429" spans="1:18" s="82" customFormat="1">
      <c r="A2429" s="83"/>
      <c r="D2429" s="83"/>
      <c r="E2429" s="80"/>
      <c r="F2429" s="80"/>
      <c r="G2429" s="81"/>
      <c r="H2429" s="83"/>
      <c r="I2429" s="83"/>
      <c r="J2429" s="83"/>
      <c r="K2429" s="83"/>
      <c r="L2429" s="83"/>
      <c r="M2429" s="83"/>
      <c r="N2429" s="83"/>
      <c r="O2429" s="83"/>
      <c r="P2429" s="83"/>
      <c r="Q2429" s="83"/>
      <c r="R2429" s="83"/>
    </row>
    <row r="2430" spans="1:18" s="82" customFormat="1">
      <c r="A2430" s="83"/>
      <c r="D2430" s="83"/>
      <c r="E2430" s="80"/>
      <c r="F2430" s="80"/>
      <c r="G2430" s="81"/>
      <c r="H2430" s="83"/>
      <c r="I2430" s="83"/>
      <c r="J2430" s="83"/>
      <c r="K2430" s="83"/>
      <c r="L2430" s="83"/>
      <c r="M2430" s="83"/>
      <c r="N2430" s="83"/>
      <c r="O2430" s="83"/>
      <c r="P2430" s="83"/>
      <c r="Q2430" s="83"/>
      <c r="R2430" s="83"/>
    </row>
    <row r="2431" spans="1:18" s="82" customFormat="1">
      <c r="A2431" s="83"/>
      <c r="D2431" s="83"/>
      <c r="E2431" s="80"/>
      <c r="F2431" s="80"/>
      <c r="G2431" s="81"/>
      <c r="H2431" s="83"/>
      <c r="I2431" s="83"/>
      <c r="J2431" s="83"/>
      <c r="K2431" s="83"/>
      <c r="L2431" s="83"/>
      <c r="M2431" s="83"/>
      <c r="N2431" s="83"/>
      <c r="O2431" s="83"/>
      <c r="P2431" s="83"/>
      <c r="Q2431" s="83"/>
      <c r="R2431" s="83"/>
    </row>
    <row r="2432" spans="1:18" s="82" customFormat="1">
      <c r="A2432" s="83"/>
      <c r="D2432" s="83"/>
      <c r="E2432" s="80"/>
      <c r="F2432" s="80"/>
      <c r="G2432" s="81"/>
      <c r="H2432" s="83"/>
      <c r="I2432" s="83"/>
      <c r="J2432" s="83"/>
      <c r="K2432" s="83"/>
      <c r="L2432" s="83"/>
      <c r="M2432" s="83"/>
      <c r="N2432" s="83"/>
      <c r="O2432" s="83"/>
      <c r="P2432" s="83"/>
      <c r="Q2432" s="83"/>
      <c r="R2432" s="83"/>
    </row>
    <row r="2433" spans="1:18" s="82" customFormat="1">
      <c r="A2433" s="83"/>
      <c r="D2433" s="83"/>
      <c r="E2433" s="80"/>
      <c r="F2433" s="80"/>
      <c r="G2433" s="81"/>
      <c r="H2433" s="83"/>
      <c r="I2433" s="83"/>
      <c r="J2433" s="83"/>
      <c r="K2433" s="83"/>
      <c r="L2433" s="83"/>
      <c r="M2433" s="83"/>
      <c r="N2433" s="83"/>
      <c r="O2433" s="83"/>
      <c r="P2433" s="83"/>
      <c r="Q2433" s="83"/>
      <c r="R2433" s="83"/>
    </row>
    <row r="2434" spans="1:18" s="82" customFormat="1">
      <c r="A2434" s="83"/>
      <c r="D2434" s="83"/>
      <c r="E2434" s="80"/>
      <c r="F2434" s="80"/>
      <c r="G2434" s="81"/>
      <c r="H2434" s="83"/>
      <c r="I2434" s="83"/>
      <c r="J2434" s="83"/>
      <c r="K2434" s="83"/>
      <c r="L2434" s="83"/>
      <c r="M2434" s="83"/>
      <c r="N2434" s="83"/>
      <c r="O2434" s="83"/>
      <c r="P2434" s="83"/>
      <c r="Q2434" s="83"/>
      <c r="R2434" s="83"/>
    </row>
    <row r="2435" spans="1:18" s="82" customFormat="1">
      <c r="A2435" s="83"/>
      <c r="D2435" s="83"/>
      <c r="E2435" s="80"/>
      <c r="F2435" s="80"/>
      <c r="G2435" s="81"/>
      <c r="H2435" s="83"/>
      <c r="I2435" s="83"/>
      <c r="J2435" s="83"/>
      <c r="K2435" s="83"/>
      <c r="L2435" s="83"/>
      <c r="M2435" s="83"/>
      <c r="N2435" s="83"/>
      <c r="O2435" s="83"/>
      <c r="P2435" s="83"/>
      <c r="Q2435" s="83"/>
      <c r="R2435" s="83"/>
    </row>
    <row r="2436" spans="1:18" s="82" customFormat="1">
      <c r="A2436" s="83"/>
      <c r="D2436" s="83"/>
      <c r="E2436" s="80"/>
      <c r="F2436" s="80"/>
      <c r="G2436" s="81"/>
      <c r="H2436" s="83"/>
      <c r="I2436" s="83"/>
      <c r="J2436" s="83"/>
      <c r="K2436" s="83"/>
      <c r="L2436" s="83"/>
      <c r="M2436" s="83"/>
      <c r="N2436" s="83"/>
      <c r="O2436" s="83"/>
      <c r="P2436" s="83"/>
      <c r="Q2436" s="83"/>
      <c r="R2436" s="83"/>
    </row>
    <row r="2437" spans="1:18" s="82" customFormat="1">
      <c r="A2437" s="83"/>
      <c r="D2437" s="83"/>
      <c r="E2437" s="80"/>
      <c r="F2437" s="80"/>
      <c r="G2437" s="81"/>
      <c r="H2437" s="83"/>
      <c r="I2437" s="83"/>
      <c r="J2437" s="83"/>
      <c r="K2437" s="83"/>
      <c r="L2437" s="83"/>
      <c r="M2437" s="83"/>
      <c r="N2437" s="83"/>
      <c r="O2437" s="83"/>
      <c r="P2437" s="83"/>
      <c r="Q2437" s="83"/>
      <c r="R2437" s="83"/>
    </row>
    <row r="2438" spans="1:18" s="82" customFormat="1">
      <c r="A2438" s="83"/>
      <c r="D2438" s="83"/>
      <c r="E2438" s="80"/>
      <c r="F2438" s="80"/>
      <c r="G2438" s="81"/>
      <c r="H2438" s="83"/>
      <c r="I2438" s="83"/>
      <c r="J2438" s="83"/>
      <c r="K2438" s="83"/>
      <c r="L2438" s="83"/>
      <c r="M2438" s="83"/>
      <c r="N2438" s="83"/>
      <c r="O2438" s="83"/>
      <c r="P2438" s="83"/>
      <c r="Q2438" s="83"/>
      <c r="R2438" s="83"/>
    </row>
    <row r="2439" spans="1:18" s="82" customFormat="1">
      <c r="A2439" s="83"/>
      <c r="D2439" s="83"/>
      <c r="E2439" s="80"/>
      <c r="F2439" s="80"/>
      <c r="G2439" s="81"/>
      <c r="H2439" s="83"/>
      <c r="I2439" s="83"/>
      <c r="J2439" s="83"/>
      <c r="K2439" s="83"/>
      <c r="L2439" s="83"/>
      <c r="M2439" s="83"/>
      <c r="N2439" s="83"/>
      <c r="O2439" s="83"/>
      <c r="P2439" s="83"/>
      <c r="Q2439" s="83"/>
      <c r="R2439" s="83"/>
    </row>
    <row r="2440" spans="1:18" s="82" customFormat="1">
      <c r="A2440" s="83"/>
      <c r="D2440" s="83"/>
      <c r="E2440" s="80"/>
      <c r="F2440" s="80"/>
      <c r="G2440" s="81"/>
      <c r="H2440" s="83"/>
      <c r="I2440" s="83"/>
      <c r="J2440" s="83"/>
      <c r="K2440" s="83"/>
      <c r="L2440" s="83"/>
      <c r="M2440" s="83"/>
      <c r="N2440" s="83"/>
      <c r="O2440" s="83"/>
      <c r="P2440" s="83"/>
      <c r="Q2440" s="83"/>
      <c r="R2440" s="83"/>
    </row>
    <row r="2441" spans="1:18" s="82" customFormat="1">
      <c r="A2441" s="83"/>
      <c r="D2441" s="83"/>
      <c r="E2441" s="80"/>
      <c r="F2441" s="80"/>
      <c r="G2441" s="81"/>
      <c r="H2441" s="83"/>
      <c r="I2441" s="83"/>
      <c r="J2441" s="83"/>
      <c r="K2441" s="83"/>
      <c r="L2441" s="83"/>
      <c r="M2441" s="83"/>
      <c r="N2441" s="83"/>
      <c r="O2441" s="83"/>
      <c r="P2441" s="83"/>
      <c r="Q2441" s="83"/>
      <c r="R2441" s="83"/>
    </row>
    <row r="2442" spans="1:18" s="82" customFormat="1">
      <c r="A2442" s="83"/>
      <c r="D2442" s="83"/>
      <c r="E2442" s="80"/>
      <c r="F2442" s="80"/>
      <c r="G2442" s="81"/>
      <c r="H2442" s="83"/>
      <c r="I2442" s="83"/>
      <c r="J2442" s="83"/>
      <c r="K2442" s="83"/>
      <c r="L2442" s="83"/>
      <c r="M2442" s="83"/>
      <c r="N2442" s="83"/>
      <c r="O2442" s="83"/>
      <c r="P2442" s="83"/>
      <c r="Q2442" s="83"/>
      <c r="R2442" s="83"/>
    </row>
    <row r="2443" spans="1:18" s="82" customFormat="1">
      <c r="A2443" s="83"/>
      <c r="D2443" s="83"/>
      <c r="E2443" s="80"/>
      <c r="F2443" s="80"/>
      <c r="G2443" s="81"/>
      <c r="H2443" s="83"/>
      <c r="I2443" s="83"/>
      <c r="J2443" s="83"/>
      <c r="K2443" s="83"/>
      <c r="L2443" s="83"/>
      <c r="M2443" s="83"/>
      <c r="N2443" s="83"/>
      <c r="O2443" s="83"/>
      <c r="P2443" s="83"/>
      <c r="Q2443" s="83"/>
      <c r="R2443" s="83"/>
    </row>
    <row r="2444" spans="1:18" s="82" customFormat="1">
      <c r="A2444" s="83"/>
      <c r="D2444" s="83"/>
      <c r="E2444" s="80"/>
      <c r="F2444" s="80"/>
      <c r="G2444" s="81"/>
      <c r="H2444" s="83"/>
      <c r="I2444" s="83"/>
      <c r="J2444" s="83"/>
      <c r="K2444" s="83"/>
      <c r="L2444" s="83"/>
      <c r="M2444" s="83"/>
      <c r="N2444" s="83"/>
      <c r="O2444" s="83"/>
      <c r="P2444" s="83"/>
      <c r="Q2444" s="83"/>
      <c r="R2444" s="83"/>
    </row>
    <row r="2445" spans="1:18" s="82" customFormat="1">
      <c r="A2445" s="83"/>
      <c r="D2445" s="83"/>
      <c r="E2445" s="80"/>
      <c r="F2445" s="80"/>
      <c r="G2445" s="81"/>
      <c r="H2445" s="83"/>
      <c r="I2445" s="83"/>
      <c r="J2445" s="83"/>
      <c r="K2445" s="83"/>
      <c r="L2445" s="83"/>
      <c r="M2445" s="83"/>
      <c r="N2445" s="83"/>
      <c r="O2445" s="83"/>
      <c r="P2445" s="83"/>
      <c r="Q2445" s="83"/>
      <c r="R2445" s="83"/>
    </row>
    <row r="2446" spans="1:18" s="82" customFormat="1">
      <c r="A2446" s="83"/>
      <c r="D2446" s="83"/>
      <c r="E2446" s="80"/>
      <c r="F2446" s="80"/>
      <c r="G2446" s="81"/>
      <c r="H2446" s="83"/>
      <c r="I2446" s="83"/>
      <c r="J2446" s="83"/>
      <c r="K2446" s="83"/>
      <c r="L2446" s="83"/>
      <c r="M2446" s="83"/>
      <c r="N2446" s="83"/>
      <c r="O2446" s="83"/>
      <c r="P2446" s="83"/>
      <c r="Q2446" s="83"/>
      <c r="R2446" s="83"/>
    </row>
    <row r="2447" spans="1:18" s="82" customFormat="1">
      <c r="A2447" s="83"/>
      <c r="D2447" s="83"/>
      <c r="E2447" s="80"/>
      <c r="F2447" s="80"/>
      <c r="G2447" s="81"/>
      <c r="H2447" s="83"/>
      <c r="I2447" s="83"/>
      <c r="J2447" s="83"/>
      <c r="K2447" s="83"/>
      <c r="L2447" s="83"/>
      <c r="M2447" s="83"/>
      <c r="N2447" s="83"/>
      <c r="O2447" s="83"/>
      <c r="P2447" s="83"/>
      <c r="Q2447" s="83"/>
      <c r="R2447" s="83"/>
    </row>
    <row r="2448" spans="1:18" s="82" customFormat="1">
      <c r="A2448" s="83"/>
      <c r="D2448" s="83"/>
      <c r="E2448" s="80"/>
      <c r="F2448" s="80"/>
      <c r="G2448" s="81"/>
      <c r="H2448" s="83"/>
      <c r="I2448" s="83"/>
      <c r="J2448" s="83"/>
      <c r="K2448" s="83"/>
      <c r="L2448" s="83"/>
      <c r="M2448" s="83"/>
      <c r="N2448" s="83"/>
      <c r="O2448" s="83"/>
      <c r="P2448" s="83"/>
      <c r="Q2448" s="83"/>
      <c r="R2448" s="83"/>
    </row>
    <row r="2449" spans="1:18" s="82" customFormat="1">
      <c r="A2449" s="83"/>
      <c r="D2449" s="83"/>
      <c r="E2449" s="80"/>
      <c r="F2449" s="80"/>
      <c r="G2449" s="81"/>
      <c r="H2449" s="83"/>
      <c r="I2449" s="83"/>
      <c r="J2449" s="83"/>
      <c r="K2449" s="83"/>
      <c r="L2449" s="83"/>
      <c r="M2449" s="83"/>
      <c r="N2449" s="83"/>
      <c r="O2449" s="83"/>
      <c r="P2449" s="83"/>
      <c r="Q2449" s="83"/>
      <c r="R2449" s="83"/>
    </row>
    <row r="2450" spans="1:18" s="82" customFormat="1">
      <c r="A2450" s="83"/>
      <c r="D2450" s="83"/>
      <c r="E2450" s="80"/>
      <c r="F2450" s="80"/>
      <c r="G2450" s="81"/>
      <c r="H2450" s="83"/>
      <c r="I2450" s="83"/>
      <c r="J2450" s="83"/>
      <c r="K2450" s="83"/>
      <c r="L2450" s="83"/>
      <c r="M2450" s="83"/>
      <c r="N2450" s="83"/>
      <c r="O2450" s="83"/>
      <c r="P2450" s="83"/>
      <c r="Q2450" s="83"/>
      <c r="R2450" s="83"/>
    </row>
    <row r="2451" spans="1:18" s="82" customFormat="1">
      <c r="A2451" s="83"/>
      <c r="D2451" s="83"/>
      <c r="E2451" s="80"/>
      <c r="F2451" s="80"/>
      <c r="G2451" s="81"/>
      <c r="H2451" s="83"/>
      <c r="I2451" s="83"/>
      <c r="J2451" s="83"/>
      <c r="K2451" s="83"/>
      <c r="L2451" s="83"/>
      <c r="M2451" s="83"/>
      <c r="N2451" s="83"/>
      <c r="O2451" s="83"/>
      <c r="P2451" s="83"/>
      <c r="Q2451" s="83"/>
      <c r="R2451" s="83"/>
    </row>
    <row r="2452" spans="1:18" s="82" customFormat="1">
      <c r="A2452" s="83"/>
      <c r="D2452" s="83"/>
      <c r="E2452" s="80"/>
      <c r="F2452" s="80"/>
      <c r="G2452" s="81"/>
      <c r="H2452" s="83"/>
      <c r="I2452" s="83"/>
      <c r="J2452" s="83"/>
      <c r="K2452" s="83"/>
      <c r="L2452" s="83"/>
      <c r="M2452" s="83"/>
      <c r="N2452" s="83"/>
      <c r="O2452" s="83"/>
      <c r="P2452" s="83"/>
      <c r="Q2452" s="83"/>
      <c r="R2452" s="83"/>
    </row>
    <row r="2453" spans="1:18" s="82" customFormat="1">
      <c r="A2453" s="83"/>
      <c r="D2453" s="83"/>
      <c r="E2453" s="80"/>
      <c r="F2453" s="80"/>
      <c r="G2453" s="81"/>
      <c r="H2453" s="83"/>
      <c r="I2453" s="83"/>
      <c r="J2453" s="83"/>
      <c r="K2453" s="83"/>
      <c r="L2453" s="83"/>
      <c r="M2453" s="83"/>
      <c r="N2453" s="83"/>
      <c r="O2453" s="83"/>
      <c r="P2453" s="83"/>
      <c r="Q2453" s="83"/>
      <c r="R2453" s="83"/>
    </row>
    <row r="2454" spans="1:18" s="82" customFormat="1">
      <c r="A2454" s="83"/>
      <c r="D2454" s="83"/>
      <c r="E2454" s="80"/>
      <c r="F2454" s="80"/>
      <c r="G2454" s="81"/>
      <c r="H2454" s="83"/>
      <c r="I2454" s="83"/>
      <c r="J2454" s="83"/>
      <c r="K2454" s="83"/>
      <c r="L2454" s="83"/>
      <c r="M2454" s="83"/>
      <c r="N2454" s="83"/>
      <c r="O2454" s="83"/>
      <c r="P2454" s="83"/>
      <c r="Q2454" s="83"/>
      <c r="R2454" s="83"/>
    </row>
    <row r="2455" spans="1:18" s="82" customFormat="1">
      <c r="A2455" s="83"/>
      <c r="D2455" s="83"/>
      <c r="E2455" s="80"/>
      <c r="F2455" s="80"/>
      <c r="G2455" s="81"/>
      <c r="H2455" s="83"/>
      <c r="I2455" s="83"/>
      <c r="J2455" s="83"/>
      <c r="K2455" s="83"/>
      <c r="L2455" s="83"/>
      <c r="M2455" s="83"/>
      <c r="N2455" s="83"/>
      <c r="O2455" s="83"/>
      <c r="P2455" s="83"/>
      <c r="Q2455" s="83"/>
      <c r="R2455" s="83"/>
    </row>
    <row r="2456" spans="1:18" s="82" customFormat="1">
      <c r="A2456" s="83"/>
      <c r="D2456" s="83"/>
      <c r="E2456" s="80"/>
      <c r="F2456" s="80"/>
      <c r="G2456" s="81"/>
      <c r="H2456" s="83"/>
      <c r="I2456" s="83"/>
      <c r="J2456" s="83"/>
      <c r="K2456" s="83"/>
      <c r="L2456" s="83"/>
      <c r="M2456" s="83"/>
      <c r="N2456" s="83"/>
      <c r="O2456" s="83"/>
      <c r="P2456" s="83"/>
      <c r="Q2456" s="83"/>
      <c r="R2456" s="83"/>
    </row>
    <row r="2457" spans="1:18" s="82" customFormat="1">
      <c r="A2457" s="83"/>
      <c r="D2457" s="83"/>
      <c r="E2457" s="80"/>
      <c r="F2457" s="80"/>
      <c r="G2457" s="81"/>
      <c r="H2457" s="83"/>
      <c r="I2457" s="83"/>
      <c r="J2457" s="83"/>
      <c r="K2457" s="83"/>
      <c r="L2457" s="83"/>
      <c r="M2457" s="83"/>
      <c r="N2457" s="83"/>
      <c r="O2457" s="83"/>
      <c r="P2457" s="83"/>
      <c r="Q2457" s="83"/>
      <c r="R2457" s="83"/>
    </row>
    <row r="2458" spans="1:18" s="82" customFormat="1">
      <c r="A2458" s="83"/>
      <c r="D2458" s="83"/>
      <c r="E2458" s="80"/>
      <c r="F2458" s="80"/>
      <c r="G2458" s="81"/>
      <c r="H2458" s="83"/>
      <c r="I2458" s="83"/>
      <c r="J2458" s="83"/>
      <c r="K2458" s="83"/>
      <c r="L2458" s="83"/>
      <c r="M2458" s="83"/>
      <c r="N2458" s="83"/>
      <c r="O2458" s="83"/>
      <c r="P2458" s="83"/>
      <c r="Q2458" s="83"/>
      <c r="R2458" s="83"/>
    </row>
    <row r="2459" spans="1:18" s="82" customFormat="1">
      <c r="A2459" s="83"/>
      <c r="D2459" s="83"/>
      <c r="E2459" s="80"/>
      <c r="F2459" s="80"/>
      <c r="G2459" s="81"/>
      <c r="H2459" s="83"/>
      <c r="I2459" s="83"/>
      <c r="J2459" s="83"/>
      <c r="K2459" s="83"/>
      <c r="L2459" s="83"/>
      <c r="M2459" s="83"/>
      <c r="N2459" s="83"/>
      <c r="O2459" s="83"/>
      <c r="P2459" s="83"/>
      <c r="Q2459" s="83"/>
      <c r="R2459" s="83"/>
    </row>
    <row r="2460" spans="1:18" s="82" customFormat="1">
      <c r="A2460" s="83"/>
      <c r="D2460" s="83"/>
      <c r="E2460" s="80"/>
      <c r="F2460" s="80"/>
      <c r="G2460" s="81"/>
      <c r="H2460" s="83"/>
      <c r="I2460" s="83"/>
      <c r="J2460" s="83"/>
      <c r="K2460" s="83"/>
      <c r="L2460" s="83"/>
      <c r="M2460" s="83"/>
      <c r="N2460" s="83"/>
      <c r="O2460" s="83"/>
      <c r="P2460" s="83"/>
      <c r="Q2460" s="83"/>
      <c r="R2460" s="83"/>
    </row>
    <row r="2461" spans="1:18" s="82" customFormat="1">
      <c r="A2461" s="83"/>
      <c r="D2461" s="83"/>
      <c r="E2461" s="80"/>
      <c r="F2461" s="80"/>
      <c r="G2461" s="81"/>
      <c r="H2461" s="83"/>
      <c r="I2461" s="83"/>
      <c r="J2461" s="83"/>
      <c r="K2461" s="83"/>
      <c r="L2461" s="83"/>
      <c r="M2461" s="83"/>
      <c r="N2461" s="83"/>
      <c r="O2461" s="83"/>
      <c r="P2461" s="83"/>
      <c r="Q2461" s="83"/>
      <c r="R2461" s="83"/>
    </row>
    <row r="2462" spans="1:18" s="82" customFormat="1">
      <c r="A2462" s="83"/>
      <c r="D2462" s="83"/>
      <c r="E2462" s="80"/>
      <c r="F2462" s="80"/>
      <c r="G2462" s="81"/>
      <c r="H2462" s="83"/>
      <c r="I2462" s="83"/>
      <c r="J2462" s="83"/>
      <c r="K2462" s="83"/>
      <c r="L2462" s="83"/>
      <c r="M2462" s="83"/>
      <c r="N2462" s="83"/>
      <c r="O2462" s="83"/>
      <c r="P2462" s="83"/>
      <c r="Q2462" s="83"/>
      <c r="R2462" s="83"/>
    </row>
    <row r="2463" spans="1:18" s="82" customFormat="1">
      <c r="A2463" s="83"/>
      <c r="D2463" s="83"/>
      <c r="E2463" s="80"/>
      <c r="F2463" s="80"/>
      <c r="G2463" s="81"/>
      <c r="H2463" s="83"/>
      <c r="I2463" s="83"/>
      <c r="J2463" s="83"/>
      <c r="K2463" s="83"/>
      <c r="L2463" s="83"/>
      <c r="M2463" s="83"/>
      <c r="N2463" s="83"/>
      <c r="O2463" s="83"/>
      <c r="P2463" s="83"/>
      <c r="Q2463" s="83"/>
      <c r="R2463" s="83"/>
    </row>
    <row r="2464" spans="1:18" s="82" customFormat="1">
      <c r="A2464" s="83"/>
      <c r="D2464" s="83"/>
      <c r="E2464" s="80"/>
      <c r="F2464" s="80"/>
      <c r="G2464" s="81"/>
      <c r="H2464" s="83"/>
      <c r="I2464" s="83"/>
      <c r="J2464" s="83"/>
      <c r="K2464" s="83"/>
      <c r="L2464" s="83"/>
      <c r="M2464" s="83"/>
      <c r="N2464" s="83"/>
      <c r="O2464" s="83"/>
      <c r="P2464" s="83"/>
      <c r="Q2464" s="83"/>
      <c r="R2464" s="83"/>
    </row>
    <row r="2465" spans="1:18" s="82" customFormat="1">
      <c r="A2465" s="83"/>
      <c r="D2465" s="83"/>
      <c r="E2465" s="80"/>
      <c r="F2465" s="80"/>
      <c r="G2465" s="81"/>
      <c r="H2465" s="83"/>
      <c r="I2465" s="83"/>
      <c r="J2465" s="83"/>
      <c r="K2465" s="83"/>
      <c r="L2465" s="83"/>
      <c r="M2465" s="83"/>
      <c r="N2465" s="83"/>
      <c r="O2465" s="83"/>
      <c r="P2465" s="83"/>
      <c r="Q2465" s="83"/>
      <c r="R2465" s="83"/>
    </row>
    <row r="2466" spans="1:18" s="82" customFormat="1">
      <c r="A2466" s="83"/>
      <c r="D2466" s="83"/>
      <c r="E2466" s="80"/>
      <c r="F2466" s="80"/>
      <c r="G2466" s="81"/>
      <c r="H2466" s="83"/>
      <c r="I2466" s="83"/>
      <c r="J2466" s="83"/>
      <c r="K2466" s="83"/>
      <c r="L2466" s="83"/>
      <c r="M2466" s="83"/>
      <c r="N2466" s="83"/>
      <c r="O2466" s="83"/>
      <c r="P2466" s="83"/>
      <c r="Q2466" s="83"/>
      <c r="R2466" s="83"/>
    </row>
    <row r="2467" spans="1:18" s="82" customFormat="1">
      <c r="A2467" s="83"/>
      <c r="D2467" s="83"/>
      <c r="E2467" s="80"/>
      <c r="F2467" s="80"/>
      <c r="G2467" s="81"/>
      <c r="H2467" s="83"/>
      <c r="I2467" s="83"/>
      <c r="J2467" s="83"/>
      <c r="K2467" s="83"/>
      <c r="L2467" s="83"/>
      <c r="M2467" s="83"/>
      <c r="N2467" s="83"/>
      <c r="O2467" s="83"/>
      <c r="P2467" s="83"/>
      <c r="Q2467" s="83"/>
      <c r="R2467" s="83"/>
    </row>
    <row r="2468" spans="1:18" s="82" customFormat="1">
      <c r="A2468" s="83"/>
      <c r="D2468" s="83"/>
      <c r="E2468" s="80"/>
      <c r="F2468" s="80"/>
      <c r="G2468" s="81"/>
      <c r="H2468" s="83"/>
      <c r="I2468" s="83"/>
      <c r="J2468" s="83"/>
      <c r="K2468" s="83"/>
      <c r="L2468" s="83"/>
      <c r="M2468" s="83"/>
      <c r="N2468" s="83"/>
      <c r="O2468" s="83"/>
      <c r="P2468" s="83"/>
      <c r="Q2468" s="83"/>
      <c r="R2468" s="83"/>
    </row>
    <row r="2469" spans="1:18" s="82" customFormat="1">
      <c r="A2469" s="83"/>
      <c r="D2469" s="83"/>
      <c r="E2469" s="80"/>
      <c r="F2469" s="80"/>
      <c r="G2469" s="81"/>
      <c r="H2469" s="83"/>
      <c r="I2469" s="83"/>
      <c r="J2469" s="83"/>
      <c r="K2469" s="83"/>
      <c r="L2469" s="83"/>
      <c r="M2469" s="83"/>
      <c r="N2469" s="83"/>
      <c r="O2469" s="83"/>
      <c r="P2469" s="83"/>
      <c r="Q2469" s="83"/>
      <c r="R2469" s="83"/>
    </row>
    <row r="2470" spans="1:18" s="82" customFormat="1">
      <c r="A2470" s="83"/>
      <c r="D2470" s="83"/>
      <c r="E2470" s="80"/>
      <c r="F2470" s="80"/>
      <c r="G2470" s="81"/>
      <c r="H2470" s="83"/>
      <c r="I2470" s="83"/>
      <c r="J2470" s="83"/>
      <c r="K2470" s="83"/>
      <c r="L2470" s="83"/>
      <c r="M2470" s="83"/>
      <c r="N2470" s="83"/>
      <c r="O2470" s="83"/>
      <c r="P2470" s="83"/>
      <c r="Q2470" s="83"/>
      <c r="R2470" s="83"/>
    </row>
    <row r="2471" spans="1:18" s="82" customFormat="1">
      <c r="A2471" s="83"/>
      <c r="D2471" s="83"/>
      <c r="E2471" s="80"/>
      <c r="F2471" s="80"/>
      <c r="G2471" s="81"/>
      <c r="H2471" s="83"/>
      <c r="I2471" s="83"/>
      <c r="J2471" s="83"/>
      <c r="K2471" s="83"/>
      <c r="L2471" s="83"/>
      <c r="M2471" s="83"/>
      <c r="N2471" s="83"/>
      <c r="O2471" s="83"/>
      <c r="P2471" s="83"/>
      <c r="Q2471" s="83"/>
      <c r="R2471" s="83"/>
    </row>
    <row r="2472" spans="1:18" s="82" customFormat="1">
      <c r="A2472" s="83"/>
      <c r="D2472" s="83"/>
      <c r="E2472" s="80"/>
      <c r="F2472" s="80"/>
      <c r="G2472" s="81"/>
      <c r="H2472" s="83"/>
      <c r="I2472" s="83"/>
      <c r="J2472" s="83"/>
      <c r="K2472" s="83"/>
      <c r="L2472" s="83"/>
      <c r="M2472" s="83"/>
      <c r="N2472" s="83"/>
      <c r="O2472" s="83"/>
      <c r="P2472" s="83"/>
      <c r="Q2472" s="83"/>
      <c r="R2472" s="83"/>
    </row>
    <row r="2473" spans="1:18" s="82" customFormat="1">
      <c r="A2473" s="83"/>
      <c r="D2473" s="83"/>
      <c r="E2473" s="80"/>
      <c r="F2473" s="80"/>
      <c r="G2473" s="81"/>
      <c r="H2473" s="83"/>
      <c r="I2473" s="83"/>
      <c r="J2473" s="83"/>
      <c r="K2473" s="83"/>
      <c r="L2473" s="83"/>
      <c r="M2473" s="83"/>
      <c r="N2473" s="83"/>
      <c r="O2473" s="83"/>
      <c r="P2473" s="83"/>
      <c r="Q2473" s="83"/>
      <c r="R2473" s="83"/>
    </row>
    <row r="2474" spans="1:18" s="82" customFormat="1">
      <c r="A2474" s="83"/>
      <c r="D2474" s="83"/>
      <c r="E2474" s="80"/>
      <c r="F2474" s="80"/>
      <c r="G2474" s="81"/>
      <c r="H2474" s="83"/>
      <c r="I2474" s="83"/>
      <c r="J2474" s="83"/>
      <c r="K2474" s="83"/>
      <c r="L2474" s="83"/>
      <c r="M2474" s="83"/>
      <c r="N2474" s="83"/>
      <c r="O2474" s="83"/>
      <c r="P2474" s="83"/>
      <c r="Q2474" s="83"/>
      <c r="R2474" s="83"/>
    </row>
    <row r="2475" spans="1:18" s="82" customFormat="1">
      <c r="A2475" s="83"/>
      <c r="D2475" s="83"/>
      <c r="E2475" s="80"/>
      <c r="F2475" s="80"/>
      <c r="G2475" s="81"/>
      <c r="H2475" s="83"/>
      <c r="I2475" s="83"/>
      <c r="J2475" s="83"/>
      <c r="K2475" s="83"/>
      <c r="L2475" s="83"/>
      <c r="M2475" s="83"/>
      <c r="N2475" s="83"/>
      <c r="O2475" s="83"/>
      <c r="P2475" s="83"/>
      <c r="Q2475" s="83"/>
      <c r="R2475" s="83"/>
    </row>
    <row r="2476" spans="1:18" s="82" customFormat="1">
      <c r="A2476" s="83"/>
      <c r="D2476" s="83"/>
      <c r="E2476" s="80"/>
      <c r="F2476" s="80"/>
      <c r="G2476" s="81"/>
      <c r="H2476" s="83"/>
      <c r="I2476" s="83"/>
      <c r="J2476" s="83"/>
      <c r="K2476" s="83"/>
      <c r="L2476" s="83"/>
      <c r="M2476" s="83"/>
      <c r="N2476" s="83"/>
      <c r="O2476" s="83"/>
      <c r="P2476" s="83"/>
      <c r="Q2476" s="83"/>
      <c r="R2476" s="83"/>
    </row>
    <row r="2477" spans="1:18" s="82" customFormat="1">
      <c r="A2477" s="83"/>
      <c r="D2477" s="83"/>
      <c r="E2477" s="80"/>
      <c r="F2477" s="80"/>
      <c r="G2477" s="81"/>
      <c r="H2477" s="83"/>
      <c r="I2477" s="83"/>
      <c r="J2477" s="83"/>
      <c r="K2477" s="83"/>
      <c r="L2477" s="83"/>
      <c r="M2477" s="83"/>
      <c r="N2477" s="83"/>
      <c r="O2477" s="83"/>
      <c r="P2477" s="83"/>
      <c r="Q2477" s="83"/>
      <c r="R2477" s="83"/>
    </row>
    <row r="2478" spans="1:18" s="82" customFormat="1">
      <c r="A2478" s="83"/>
      <c r="D2478" s="83"/>
      <c r="E2478" s="80"/>
      <c r="F2478" s="80"/>
      <c r="G2478" s="81"/>
      <c r="H2478" s="83"/>
      <c r="I2478" s="83"/>
      <c r="J2478" s="83"/>
      <c r="K2478" s="83"/>
      <c r="L2478" s="83"/>
      <c r="M2478" s="83"/>
      <c r="N2478" s="83"/>
      <c r="O2478" s="83"/>
      <c r="P2478" s="83"/>
      <c r="Q2478" s="83"/>
      <c r="R2478" s="83"/>
    </row>
    <row r="2479" spans="1:18" s="82" customFormat="1">
      <c r="A2479" s="83"/>
      <c r="D2479" s="83"/>
      <c r="E2479" s="80"/>
      <c r="F2479" s="80"/>
      <c r="G2479" s="81"/>
      <c r="H2479" s="83"/>
      <c r="I2479" s="83"/>
      <c r="J2479" s="83"/>
      <c r="K2479" s="83"/>
      <c r="L2479" s="83"/>
      <c r="M2479" s="83"/>
      <c r="N2479" s="83"/>
      <c r="O2479" s="83"/>
      <c r="P2479" s="83"/>
      <c r="Q2479" s="83"/>
      <c r="R2479" s="83"/>
    </row>
  </sheetData>
  <mergeCells count="100">
    <mergeCell ref="A74:A76"/>
    <mergeCell ref="B74:B76"/>
    <mergeCell ref="G74:I74"/>
    <mergeCell ref="J74:R74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P8:P9"/>
    <mergeCell ref="Q8:Q9"/>
    <mergeCell ref="R8:R9"/>
    <mergeCell ref="P26:P27"/>
    <mergeCell ref="Q26:Q27"/>
    <mergeCell ref="R26:R27"/>
    <mergeCell ref="R50:R51"/>
    <mergeCell ref="A25:A27"/>
    <mergeCell ref="B25:B27"/>
    <mergeCell ref="G25:I25"/>
    <mergeCell ref="J25:R25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A1:R1"/>
    <mergeCell ref="A2:R2"/>
    <mergeCell ref="A3:R3"/>
    <mergeCell ref="A7:A9"/>
    <mergeCell ref="B7:B9"/>
    <mergeCell ref="G7:I7"/>
    <mergeCell ref="J7:R7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Q99:Q100"/>
    <mergeCell ref="A49:A51"/>
    <mergeCell ref="B49:B51"/>
    <mergeCell ref="G49:I49"/>
    <mergeCell ref="J49:R49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Q124:Q125"/>
    <mergeCell ref="O6:R6"/>
    <mergeCell ref="A98:A100"/>
    <mergeCell ref="B98:B100"/>
    <mergeCell ref="G98:I98"/>
    <mergeCell ref="J98:R98"/>
    <mergeCell ref="G99:G100"/>
    <mergeCell ref="H99:H100"/>
    <mergeCell ref="I99:I100"/>
    <mergeCell ref="J99:J100"/>
    <mergeCell ref="K99:K100"/>
    <mergeCell ref="L99:L100"/>
    <mergeCell ref="M99:M100"/>
    <mergeCell ref="N99:N100"/>
    <mergeCell ref="O99:O100"/>
    <mergeCell ref="P99:P100"/>
    <mergeCell ref="R124:R125"/>
    <mergeCell ref="R99:R100"/>
    <mergeCell ref="A123:A125"/>
    <mergeCell ref="B123:B125"/>
    <mergeCell ref="G123:I123"/>
    <mergeCell ref="J123:R123"/>
    <mergeCell ref="G124:G125"/>
    <mergeCell ref="H124:H125"/>
    <mergeCell ref="I124:I125"/>
    <mergeCell ref="J124:J125"/>
    <mergeCell ref="K124:K125"/>
    <mergeCell ref="L124:L125"/>
    <mergeCell ref="M124:M125"/>
    <mergeCell ref="N124:N125"/>
    <mergeCell ref="O124:O125"/>
    <mergeCell ref="P124:P125"/>
  </mergeCells>
  <pageMargins left="0.19685039370078741" right="7.874015748031496E-2" top="0.47244094488188981" bottom="7.874015748031496E-2" header="0.74803149606299213" footer="0.15748031496062992"/>
  <pageSetup paperSize="9" orientation="landscape" r:id="rId1"/>
  <headerFooter>
    <oddFooter xml:space="preserve">&amp;R&amp;P+6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42"/>
  <sheetViews>
    <sheetView topLeftCell="A28" zoomScale="110" zoomScaleNormal="110" zoomScalePageLayoutView="110" workbookViewId="0">
      <selection activeCell="S34" sqref="S34"/>
    </sheetView>
  </sheetViews>
  <sheetFormatPr defaultColWidth="9.125" defaultRowHeight="17.25"/>
  <cols>
    <col min="1" max="1" width="3.375" style="260" customWidth="1"/>
    <col min="2" max="2" width="26.375" style="1" customWidth="1"/>
    <col min="3" max="3" width="41.125" style="1" customWidth="1"/>
    <col min="4" max="4" width="8.625" style="6" customWidth="1"/>
    <col min="5" max="5" width="7.875" style="12" customWidth="1"/>
    <col min="6" max="6" width="8" style="12" customWidth="1"/>
    <col min="7" max="7" width="3.125" style="13" customWidth="1"/>
    <col min="8" max="18" width="3.125" style="6" customWidth="1"/>
    <col min="19" max="16384" width="9.125" style="1"/>
  </cols>
  <sheetData>
    <row r="1" spans="1:18" ht="24">
      <c r="A1" s="381" t="s">
        <v>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ht="24">
      <c r="A2" s="381" t="s">
        <v>69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</row>
    <row r="3" spans="1:18" ht="24">
      <c r="A3" s="381" t="s">
        <v>22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18" ht="21" customHeight="1">
      <c r="A4" s="377" t="s">
        <v>608</v>
      </c>
      <c r="B4" s="378"/>
      <c r="C4" s="378"/>
      <c r="D4" s="289"/>
      <c r="E4" s="41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18" ht="18.75" customHeight="1">
      <c r="A5" s="379" t="s">
        <v>363</v>
      </c>
      <c r="B5" s="380"/>
      <c r="C5" s="380"/>
      <c r="D5" s="290"/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</row>
    <row r="6" spans="1:18" s="2" customFormat="1" ht="15" customHeight="1">
      <c r="A6" s="261"/>
      <c r="B6" s="17"/>
      <c r="C6" s="17"/>
      <c r="D6" s="4"/>
      <c r="E6" s="4"/>
      <c r="F6" s="18"/>
      <c r="G6" s="18"/>
      <c r="H6" s="18"/>
      <c r="I6" s="18"/>
      <c r="J6" s="18"/>
      <c r="K6" s="18"/>
      <c r="L6" s="18"/>
      <c r="M6" s="18"/>
      <c r="N6" s="370" t="s">
        <v>135</v>
      </c>
      <c r="O6" s="370"/>
      <c r="P6" s="370"/>
      <c r="Q6" s="370"/>
      <c r="R6" s="370"/>
    </row>
    <row r="7" spans="1:18" s="2" customFormat="1" ht="18.95" customHeight="1">
      <c r="A7" s="382" t="s">
        <v>2</v>
      </c>
      <c r="B7" s="366" t="s">
        <v>38</v>
      </c>
      <c r="C7" s="97" t="s">
        <v>34</v>
      </c>
      <c r="D7" s="98" t="s">
        <v>5</v>
      </c>
      <c r="E7" s="98" t="s">
        <v>6</v>
      </c>
      <c r="F7" s="19" t="s">
        <v>37</v>
      </c>
      <c r="G7" s="368" t="s">
        <v>41</v>
      </c>
      <c r="H7" s="369"/>
      <c r="I7" s="369"/>
      <c r="J7" s="369" t="s">
        <v>101</v>
      </c>
      <c r="K7" s="369"/>
      <c r="L7" s="369"/>
      <c r="M7" s="369"/>
      <c r="N7" s="369"/>
      <c r="O7" s="369"/>
      <c r="P7" s="369"/>
      <c r="Q7" s="369"/>
      <c r="R7" s="369"/>
    </row>
    <row r="8" spans="1:18" s="2" customFormat="1" ht="18.95" customHeight="1">
      <c r="A8" s="383"/>
      <c r="B8" s="367"/>
      <c r="C8" s="99" t="s">
        <v>35</v>
      </c>
      <c r="D8" s="100" t="s">
        <v>36</v>
      </c>
      <c r="E8" s="100" t="s">
        <v>9</v>
      </c>
      <c r="F8" s="35" t="s">
        <v>39</v>
      </c>
      <c r="G8" s="362" t="s">
        <v>10</v>
      </c>
      <c r="H8" s="362" t="s">
        <v>11</v>
      </c>
      <c r="I8" s="362" t="s">
        <v>12</v>
      </c>
      <c r="J8" s="362" t="s">
        <v>13</v>
      </c>
      <c r="K8" s="362" t="s">
        <v>14</v>
      </c>
      <c r="L8" s="362" t="s">
        <v>15</v>
      </c>
      <c r="M8" s="362" t="s">
        <v>16</v>
      </c>
      <c r="N8" s="362" t="s">
        <v>17</v>
      </c>
      <c r="O8" s="362" t="s">
        <v>18</v>
      </c>
      <c r="P8" s="362" t="s">
        <v>19</v>
      </c>
      <c r="Q8" s="362" t="s">
        <v>20</v>
      </c>
      <c r="R8" s="362" t="s">
        <v>21</v>
      </c>
    </row>
    <row r="9" spans="1:18" s="2" customFormat="1" ht="18.95" customHeight="1">
      <c r="A9" s="384"/>
      <c r="B9" s="376"/>
      <c r="C9" s="101"/>
      <c r="D9" s="102"/>
      <c r="E9" s="101"/>
      <c r="F9" s="68" t="s">
        <v>40</v>
      </c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</row>
    <row r="10" spans="1:18" s="21" customFormat="1" ht="18.95" customHeight="1">
      <c r="A10" s="262">
        <v>1</v>
      </c>
      <c r="B10" s="49" t="s">
        <v>184</v>
      </c>
      <c r="C10" s="50" t="s">
        <v>186</v>
      </c>
      <c r="D10" s="181">
        <v>20000</v>
      </c>
      <c r="E10" s="10" t="s">
        <v>59</v>
      </c>
      <c r="F10" s="182" t="s">
        <v>26</v>
      </c>
      <c r="G10" s="150"/>
      <c r="H10" s="150"/>
      <c r="I10" s="150"/>
      <c r="J10" s="150"/>
      <c r="K10" s="150"/>
      <c r="L10" s="150"/>
      <c r="M10" s="150"/>
      <c r="N10" s="208"/>
      <c r="O10" s="208"/>
      <c r="P10" s="208"/>
      <c r="Q10" s="208"/>
      <c r="R10" s="208"/>
    </row>
    <row r="11" spans="1:18" s="21" customFormat="1" ht="18.95" customHeight="1">
      <c r="A11" s="263"/>
      <c r="B11" s="209" t="s">
        <v>185</v>
      </c>
      <c r="C11" s="209" t="s">
        <v>187</v>
      </c>
      <c r="D11" s="102"/>
      <c r="E11" s="36" t="s">
        <v>60</v>
      </c>
      <c r="F11" s="210"/>
      <c r="G11" s="141"/>
      <c r="H11" s="141"/>
      <c r="I11" s="141"/>
      <c r="J11" s="141"/>
      <c r="K11" s="141"/>
      <c r="L11" s="141"/>
      <c r="M11" s="141"/>
      <c r="N11" s="211"/>
      <c r="O11" s="211"/>
      <c r="P11" s="211"/>
      <c r="Q11" s="211"/>
      <c r="R11" s="211"/>
    </row>
    <row r="12" spans="1:18" s="21" customFormat="1" ht="18.95" customHeight="1">
      <c r="A12" s="263"/>
      <c r="B12" s="209"/>
      <c r="C12" s="53" t="s">
        <v>188</v>
      </c>
      <c r="D12" s="102"/>
      <c r="E12" s="22"/>
      <c r="F12" s="210"/>
      <c r="G12" s="141"/>
      <c r="H12" s="141"/>
      <c r="I12" s="141"/>
      <c r="J12" s="141"/>
      <c r="K12" s="141"/>
      <c r="L12" s="141"/>
      <c r="M12" s="141"/>
      <c r="N12" s="211"/>
      <c r="O12" s="211"/>
      <c r="P12" s="211"/>
      <c r="Q12" s="211"/>
      <c r="R12" s="211"/>
    </row>
    <row r="13" spans="1:18" s="21" customFormat="1" ht="18.95" customHeight="1">
      <c r="A13" s="263"/>
      <c r="B13" s="209"/>
      <c r="C13" s="53" t="s">
        <v>189</v>
      </c>
      <c r="D13" s="102"/>
      <c r="E13" s="22"/>
      <c r="F13" s="210"/>
      <c r="G13" s="141"/>
      <c r="H13" s="141"/>
      <c r="I13" s="141"/>
      <c r="J13" s="141"/>
      <c r="K13" s="141"/>
      <c r="L13" s="141"/>
      <c r="M13" s="141"/>
      <c r="N13" s="211"/>
      <c r="O13" s="211"/>
      <c r="P13" s="211"/>
      <c r="Q13" s="211"/>
      <c r="R13" s="211"/>
    </row>
    <row r="14" spans="1:18" s="21" customFormat="1" ht="18.95" customHeight="1">
      <c r="A14" s="263"/>
      <c r="B14" s="209"/>
      <c r="C14" s="24" t="s">
        <v>190</v>
      </c>
      <c r="D14" s="102"/>
      <c r="E14" s="22"/>
      <c r="F14" s="210"/>
      <c r="G14" s="141"/>
      <c r="H14" s="141"/>
      <c r="I14" s="141"/>
      <c r="J14" s="141"/>
      <c r="K14" s="141"/>
      <c r="L14" s="141"/>
      <c r="M14" s="141"/>
      <c r="N14" s="211"/>
      <c r="O14" s="211"/>
      <c r="P14" s="211"/>
      <c r="Q14" s="211"/>
      <c r="R14" s="211"/>
    </row>
    <row r="15" spans="1:18" s="21" customFormat="1" ht="18.95" customHeight="1">
      <c r="A15" s="263"/>
      <c r="B15" s="209"/>
      <c r="C15" s="53" t="s">
        <v>480</v>
      </c>
      <c r="D15" s="102"/>
      <c r="E15" s="8"/>
      <c r="F15" s="210"/>
      <c r="G15" s="141"/>
      <c r="H15" s="141"/>
      <c r="I15" s="141"/>
      <c r="J15" s="141"/>
      <c r="K15" s="141"/>
      <c r="L15" s="141"/>
      <c r="M15" s="141"/>
      <c r="N15" s="211"/>
      <c r="O15" s="211"/>
      <c r="P15" s="211"/>
      <c r="Q15" s="211"/>
      <c r="R15" s="211"/>
    </row>
    <row r="16" spans="1:18" s="2" customFormat="1" ht="18.95" customHeight="1">
      <c r="A16" s="262">
        <v>2</v>
      </c>
      <c r="B16" s="49" t="s">
        <v>191</v>
      </c>
      <c r="C16" s="50" t="s">
        <v>193</v>
      </c>
      <c r="D16" s="5">
        <v>40000</v>
      </c>
      <c r="E16" s="36" t="s">
        <v>59</v>
      </c>
      <c r="F16" s="150" t="s">
        <v>26</v>
      </c>
      <c r="G16" s="150"/>
      <c r="H16" s="150"/>
      <c r="I16" s="150"/>
      <c r="J16" s="150"/>
      <c r="K16" s="150"/>
      <c r="L16" s="150"/>
      <c r="M16" s="150"/>
      <c r="N16" s="208"/>
      <c r="O16" s="208"/>
      <c r="P16" s="208"/>
      <c r="Q16" s="208"/>
      <c r="R16" s="208"/>
    </row>
    <row r="17" spans="1:20" s="2" customFormat="1" ht="18.95" customHeight="1">
      <c r="A17" s="263"/>
      <c r="B17" s="209" t="s">
        <v>192</v>
      </c>
      <c r="C17" s="24" t="s">
        <v>194</v>
      </c>
      <c r="D17" s="22"/>
      <c r="E17" s="36" t="s">
        <v>60</v>
      </c>
      <c r="F17" s="141"/>
      <c r="G17" s="141"/>
      <c r="H17" s="141"/>
      <c r="I17" s="141"/>
      <c r="J17" s="141"/>
      <c r="K17" s="141"/>
      <c r="L17" s="141"/>
      <c r="M17" s="141"/>
      <c r="N17" s="211"/>
      <c r="O17" s="211"/>
      <c r="P17" s="211"/>
      <c r="Q17" s="211"/>
      <c r="R17" s="211"/>
    </row>
    <row r="18" spans="1:20" s="2" customFormat="1" ht="18.95" customHeight="1">
      <c r="A18" s="263"/>
      <c r="B18" s="209"/>
      <c r="C18" s="53" t="s">
        <v>195</v>
      </c>
      <c r="D18" s="22"/>
      <c r="E18" s="22"/>
      <c r="F18" s="141"/>
      <c r="G18" s="141"/>
      <c r="H18" s="141"/>
      <c r="I18" s="141"/>
      <c r="J18" s="141"/>
      <c r="K18" s="141"/>
      <c r="L18" s="141"/>
      <c r="M18" s="141"/>
      <c r="N18" s="211"/>
      <c r="O18" s="211"/>
      <c r="P18" s="211"/>
      <c r="Q18" s="211"/>
      <c r="R18" s="211"/>
    </row>
    <row r="19" spans="1:20" s="2" customFormat="1" ht="18.95" customHeight="1">
      <c r="A19" s="263"/>
      <c r="B19" s="209"/>
      <c r="C19" s="53" t="s">
        <v>196</v>
      </c>
      <c r="D19" s="22"/>
      <c r="E19" s="22"/>
      <c r="F19" s="141"/>
      <c r="G19" s="141"/>
      <c r="H19" s="141"/>
      <c r="I19" s="141"/>
      <c r="J19" s="141"/>
      <c r="K19" s="141"/>
      <c r="L19" s="141"/>
      <c r="M19" s="141"/>
      <c r="N19" s="211"/>
      <c r="O19" s="211"/>
      <c r="P19" s="211"/>
      <c r="Q19" s="211"/>
      <c r="R19" s="211"/>
    </row>
    <row r="20" spans="1:20" s="2" customFormat="1" ht="18.95" customHeight="1">
      <c r="A20" s="264"/>
      <c r="B20" s="212"/>
      <c r="C20" s="51" t="s">
        <v>197</v>
      </c>
      <c r="D20" s="8"/>
      <c r="E20" s="8"/>
      <c r="F20" s="147"/>
      <c r="G20" s="147"/>
      <c r="H20" s="147"/>
      <c r="I20" s="147"/>
      <c r="J20" s="147"/>
      <c r="K20" s="147"/>
      <c r="L20" s="147"/>
      <c r="M20" s="147"/>
      <c r="N20" s="213"/>
      <c r="O20" s="213"/>
      <c r="P20" s="213"/>
      <c r="Q20" s="213"/>
      <c r="R20" s="213"/>
    </row>
    <row r="21" spans="1:20" s="2" customFormat="1" ht="18.95" customHeight="1">
      <c r="A21" s="262">
        <v>3</v>
      </c>
      <c r="B21" s="49" t="s">
        <v>364</v>
      </c>
      <c r="C21" s="50" t="s">
        <v>366</v>
      </c>
      <c r="D21" s="5">
        <v>40000</v>
      </c>
      <c r="E21" s="10" t="s">
        <v>59</v>
      </c>
      <c r="F21" s="150" t="s">
        <v>26</v>
      </c>
      <c r="G21" s="150"/>
      <c r="H21" s="150"/>
      <c r="I21" s="150"/>
      <c r="J21" s="150"/>
      <c r="K21" s="150"/>
      <c r="L21" s="150"/>
      <c r="M21" s="150"/>
      <c r="N21" s="208"/>
      <c r="O21" s="208"/>
      <c r="P21" s="208"/>
      <c r="Q21" s="208"/>
      <c r="R21" s="208"/>
    </row>
    <row r="22" spans="1:20" s="2" customFormat="1" ht="18.95" customHeight="1">
      <c r="A22" s="263"/>
      <c r="B22" s="209" t="s">
        <v>365</v>
      </c>
      <c r="C22" s="24" t="s">
        <v>367</v>
      </c>
      <c r="D22" s="22"/>
      <c r="E22" s="36" t="s">
        <v>60</v>
      </c>
      <c r="F22" s="141"/>
      <c r="G22" s="141"/>
      <c r="H22" s="141"/>
      <c r="I22" s="141"/>
      <c r="J22" s="141"/>
      <c r="K22" s="141"/>
      <c r="L22" s="141"/>
      <c r="M22" s="141"/>
      <c r="N22" s="211"/>
      <c r="O22" s="211"/>
      <c r="P22" s="211"/>
      <c r="Q22" s="211"/>
      <c r="R22" s="211"/>
    </row>
    <row r="23" spans="1:20" s="2" customFormat="1" ht="18.95" customHeight="1">
      <c r="A23" s="263"/>
      <c r="B23" s="209"/>
      <c r="C23" s="53" t="s">
        <v>368</v>
      </c>
      <c r="D23" s="22"/>
      <c r="E23" s="22"/>
      <c r="F23" s="141"/>
      <c r="G23" s="141"/>
      <c r="H23" s="141"/>
      <c r="I23" s="141"/>
      <c r="J23" s="141"/>
      <c r="K23" s="141"/>
      <c r="L23" s="141"/>
      <c r="M23" s="141"/>
      <c r="N23" s="211"/>
      <c r="O23" s="211"/>
      <c r="P23" s="211"/>
      <c r="Q23" s="211"/>
      <c r="R23" s="211"/>
    </row>
    <row r="24" spans="1:20" s="2" customFormat="1" ht="18.95" customHeight="1">
      <c r="A24" s="263"/>
      <c r="B24" s="209"/>
      <c r="C24" s="53" t="s">
        <v>369</v>
      </c>
      <c r="D24" s="22"/>
      <c r="E24" s="22"/>
      <c r="F24" s="141"/>
      <c r="G24" s="141"/>
      <c r="H24" s="141"/>
      <c r="I24" s="141"/>
      <c r="J24" s="141"/>
      <c r="K24" s="141"/>
      <c r="L24" s="141"/>
      <c r="M24" s="141"/>
      <c r="N24" s="211"/>
      <c r="O24" s="211"/>
      <c r="P24" s="211"/>
      <c r="Q24" s="211"/>
      <c r="R24" s="211"/>
    </row>
    <row r="25" spans="1:20" s="2" customFormat="1" ht="17.25" customHeight="1">
      <c r="A25" s="264"/>
      <c r="B25" s="212"/>
      <c r="C25" s="7" t="s">
        <v>370</v>
      </c>
      <c r="D25" s="8"/>
      <c r="E25" s="8"/>
      <c r="F25" s="147"/>
      <c r="G25" s="147"/>
      <c r="H25" s="147"/>
      <c r="I25" s="147"/>
      <c r="J25" s="147"/>
      <c r="K25" s="147"/>
      <c r="L25" s="147"/>
      <c r="M25" s="147"/>
      <c r="N25" s="213"/>
      <c r="O25" s="213"/>
      <c r="P25" s="213"/>
      <c r="Q25" s="213"/>
      <c r="R25" s="213"/>
    </row>
    <row r="26" spans="1:20" s="2" customFormat="1" ht="18.95" customHeight="1">
      <c r="A26" s="262">
        <v>4</v>
      </c>
      <c r="B26" s="49" t="s">
        <v>375</v>
      </c>
      <c r="C26" s="50" t="s">
        <v>378</v>
      </c>
      <c r="D26" s="5">
        <v>75000</v>
      </c>
      <c r="E26" s="10" t="s">
        <v>59</v>
      </c>
      <c r="F26" s="150" t="s">
        <v>26</v>
      </c>
      <c r="G26" s="150"/>
      <c r="H26" s="150"/>
      <c r="I26" s="150"/>
      <c r="J26" s="150"/>
      <c r="K26" s="150"/>
      <c r="L26" s="150"/>
      <c r="M26" s="150"/>
      <c r="N26" s="208"/>
      <c r="O26" s="208"/>
      <c r="P26" s="208"/>
      <c r="Q26" s="208"/>
      <c r="R26" s="208"/>
    </row>
    <row r="27" spans="1:20" s="2" customFormat="1" ht="18.95" customHeight="1">
      <c r="A27" s="264"/>
      <c r="B27" s="212" t="s">
        <v>376</v>
      </c>
      <c r="C27" s="7" t="s">
        <v>377</v>
      </c>
      <c r="D27" s="8"/>
      <c r="E27" s="214" t="s">
        <v>60</v>
      </c>
      <c r="F27" s="147"/>
      <c r="G27" s="147"/>
      <c r="H27" s="147"/>
      <c r="I27" s="147"/>
      <c r="J27" s="147"/>
      <c r="K27" s="147"/>
      <c r="L27" s="147"/>
      <c r="M27" s="147"/>
      <c r="N27" s="213"/>
      <c r="O27" s="213"/>
      <c r="P27" s="213"/>
      <c r="Q27" s="213"/>
      <c r="R27" s="213"/>
    </row>
    <row r="28" spans="1:20" ht="24">
      <c r="A28" s="381" t="s">
        <v>1</v>
      </c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381"/>
      <c r="M28" s="381"/>
      <c r="N28" s="381"/>
      <c r="O28" s="381"/>
      <c r="P28" s="381"/>
      <c r="Q28" s="381"/>
      <c r="R28" s="381"/>
    </row>
    <row r="29" spans="1:20" ht="24">
      <c r="A29" s="381" t="s">
        <v>69</v>
      </c>
      <c r="B29" s="381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T29" s="63">
        <f>D10+D16+D21+D26</f>
        <v>175000</v>
      </c>
    </row>
    <row r="30" spans="1:20" ht="24">
      <c r="A30" s="381" t="s">
        <v>22</v>
      </c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</row>
    <row r="31" spans="1:20" ht="24">
      <c r="A31" s="377" t="s">
        <v>608</v>
      </c>
      <c r="B31" s="378"/>
      <c r="C31" s="378"/>
      <c r="D31" s="41"/>
      <c r="E31" s="4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3"/>
    </row>
    <row r="32" spans="1:20" ht="24">
      <c r="A32" s="379" t="s">
        <v>451</v>
      </c>
      <c r="B32" s="380"/>
      <c r="C32" s="380"/>
      <c r="D32" s="44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</row>
    <row r="33" spans="1:20" s="2" customFormat="1" ht="18.75" customHeight="1">
      <c r="A33" s="261"/>
      <c r="B33" s="17"/>
      <c r="C33" s="17"/>
      <c r="D33" s="4"/>
      <c r="E33" s="4"/>
      <c r="F33" s="18"/>
      <c r="G33" s="18"/>
      <c r="H33" s="18"/>
      <c r="I33" s="18"/>
      <c r="J33" s="18"/>
      <c r="K33" s="18"/>
      <c r="L33" s="18"/>
      <c r="M33" s="18"/>
      <c r="N33" s="370" t="s">
        <v>135</v>
      </c>
      <c r="O33" s="370"/>
      <c r="P33" s="370"/>
      <c r="Q33" s="370"/>
      <c r="R33" s="370"/>
    </row>
    <row r="34" spans="1:20" s="2" customFormat="1" ht="18.75" customHeight="1">
      <c r="A34" s="382" t="s">
        <v>2</v>
      </c>
      <c r="B34" s="366" t="s">
        <v>38</v>
      </c>
      <c r="C34" s="97" t="s">
        <v>34</v>
      </c>
      <c r="D34" s="98" t="s">
        <v>5</v>
      </c>
      <c r="E34" s="98" t="s">
        <v>6</v>
      </c>
      <c r="F34" s="19" t="s">
        <v>37</v>
      </c>
      <c r="G34" s="368" t="s">
        <v>41</v>
      </c>
      <c r="H34" s="369"/>
      <c r="I34" s="369"/>
      <c r="J34" s="369" t="s">
        <v>101</v>
      </c>
      <c r="K34" s="369"/>
      <c r="L34" s="369"/>
      <c r="M34" s="369"/>
      <c r="N34" s="369"/>
      <c r="O34" s="369"/>
      <c r="P34" s="369"/>
      <c r="Q34" s="369"/>
      <c r="R34" s="369"/>
    </row>
    <row r="35" spans="1:20" s="2" customFormat="1" ht="21.75">
      <c r="A35" s="383"/>
      <c r="B35" s="367"/>
      <c r="C35" s="99" t="s">
        <v>35</v>
      </c>
      <c r="D35" s="100" t="s">
        <v>36</v>
      </c>
      <c r="E35" s="100" t="s">
        <v>9</v>
      </c>
      <c r="F35" s="35" t="s">
        <v>39</v>
      </c>
      <c r="G35" s="362" t="s">
        <v>10</v>
      </c>
      <c r="H35" s="362" t="s">
        <v>11</v>
      </c>
      <c r="I35" s="362" t="s">
        <v>12</v>
      </c>
      <c r="J35" s="362" t="s">
        <v>13</v>
      </c>
      <c r="K35" s="362" t="s">
        <v>14</v>
      </c>
      <c r="L35" s="362" t="s">
        <v>15</v>
      </c>
      <c r="M35" s="362" t="s">
        <v>16</v>
      </c>
      <c r="N35" s="362" t="s">
        <v>17</v>
      </c>
      <c r="O35" s="362" t="s">
        <v>18</v>
      </c>
      <c r="P35" s="362" t="s">
        <v>19</v>
      </c>
      <c r="Q35" s="362" t="s">
        <v>20</v>
      </c>
      <c r="R35" s="362" t="s">
        <v>21</v>
      </c>
    </row>
    <row r="36" spans="1:20" s="2" customFormat="1" ht="21.75">
      <c r="A36" s="384"/>
      <c r="B36" s="376"/>
      <c r="C36" s="195"/>
      <c r="D36" s="215"/>
      <c r="E36" s="195"/>
      <c r="F36" s="88" t="s">
        <v>40</v>
      </c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</row>
    <row r="37" spans="1:20" ht="21.75">
      <c r="A37" s="263">
        <v>5</v>
      </c>
      <c r="B37" s="53" t="s">
        <v>452</v>
      </c>
      <c r="C37" s="24" t="s">
        <v>455</v>
      </c>
      <c r="D37" s="22">
        <v>20000</v>
      </c>
      <c r="E37" s="66" t="s">
        <v>457</v>
      </c>
      <c r="F37" s="141" t="s">
        <v>26</v>
      </c>
      <c r="G37" s="67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</row>
    <row r="38" spans="1:20" ht="21.75">
      <c r="A38" s="258"/>
      <c r="B38" s="24" t="s">
        <v>453</v>
      </c>
      <c r="C38" s="53" t="s">
        <v>456</v>
      </c>
      <c r="D38" s="68"/>
      <c r="E38" s="69"/>
      <c r="F38" s="69"/>
      <c r="G38" s="67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</row>
    <row r="39" spans="1:20" ht="21.75">
      <c r="A39" s="259"/>
      <c r="B39" s="51" t="s">
        <v>454</v>
      </c>
      <c r="C39" s="31"/>
      <c r="D39" s="70"/>
      <c r="E39" s="71"/>
      <c r="F39" s="71"/>
      <c r="G39" s="72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</row>
    <row r="40" spans="1:20" ht="24">
      <c r="T40" s="63">
        <f>D37</f>
        <v>20000</v>
      </c>
    </row>
    <row r="42" spans="1:20" ht="21.75">
      <c r="B42" s="33"/>
    </row>
  </sheetData>
  <mergeCells count="44">
    <mergeCell ref="A4:C4"/>
    <mergeCell ref="A5:C5"/>
    <mergeCell ref="O8:O9"/>
    <mergeCell ref="P8:P9"/>
    <mergeCell ref="Q8:Q9"/>
    <mergeCell ref="M8:M9"/>
    <mergeCell ref="N8:N9"/>
    <mergeCell ref="R8:R9"/>
    <mergeCell ref="A34:A36"/>
    <mergeCell ref="B34:B36"/>
    <mergeCell ref="G34:I34"/>
    <mergeCell ref="J34:R34"/>
    <mergeCell ref="G35:G36"/>
    <mergeCell ref="H35:H36"/>
    <mergeCell ref="I35:I36"/>
    <mergeCell ref="J35:J36"/>
    <mergeCell ref="K35:K36"/>
    <mergeCell ref="L35:L36"/>
    <mergeCell ref="M35:M36"/>
    <mergeCell ref="N35:N36"/>
    <mergeCell ref="A28:R28"/>
    <mergeCell ref="A29:R29"/>
    <mergeCell ref="A30:R30"/>
    <mergeCell ref="N33:R33"/>
    <mergeCell ref="Q35:Q36"/>
    <mergeCell ref="R35:R36"/>
    <mergeCell ref="O35:O36"/>
    <mergeCell ref="P35:P36"/>
    <mergeCell ref="A31:C31"/>
    <mergeCell ref="A32:C32"/>
    <mergeCell ref="A1:R1"/>
    <mergeCell ref="A2:R2"/>
    <mergeCell ref="A3:R3"/>
    <mergeCell ref="N6:R6"/>
    <mergeCell ref="A7:A9"/>
    <mergeCell ref="B7:B9"/>
    <mergeCell ref="G7:I7"/>
    <mergeCell ref="J7:R7"/>
    <mergeCell ref="G8:G9"/>
    <mergeCell ref="H8:H9"/>
    <mergeCell ref="I8:I9"/>
    <mergeCell ref="J8:J9"/>
    <mergeCell ref="K8:K9"/>
    <mergeCell ref="L8:L9"/>
  </mergeCells>
  <pageMargins left="0.19685039370078741" right="3.937007874015748E-2" top="0.78740157480314965" bottom="0.19685039370078741" header="0.74803149606299213" footer="0.15748031496062992"/>
  <pageSetup paperSize="9" orientation="landscape" r:id="rId1"/>
  <headerFooter>
    <oddHeader>&amp;R</oddHeader>
    <oddFooter xml:space="preserve">&amp;R
&amp;P+12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T256"/>
  <sheetViews>
    <sheetView topLeftCell="A106" zoomScale="110" zoomScaleNormal="110" workbookViewId="0">
      <selection activeCell="E115" sqref="E115:E116"/>
    </sheetView>
  </sheetViews>
  <sheetFormatPr defaultColWidth="9.125" defaultRowHeight="21.75"/>
  <cols>
    <col min="1" max="1" width="3.375" style="273" customWidth="1"/>
    <col min="2" max="2" width="33" style="1" customWidth="1"/>
    <col min="3" max="3" width="35.875" style="1" customWidth="1"/>
    <col min="4" max="4" width="8.25" style="6" customWidth="1"/>
    <col min="5" max="5" width="9.75" style="12" customWidth="1"/>
    <col min="6" max="6" width="7.625" style="12" customWidth="1"/>
    <col min="7" max="7" width="3.125" style="13" customWidth="1"/>
    <col min="8" max="18" width="3.125" style="6" customWidth="1"/>
    <col min="19" max="16384" width="9.125" style="1"/>
  </cols>
  <sheetData>
    <row r="1" spans="1:20" ht="24">
      <c r="A1" s="381" t="s">
        <v>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20" ht="24">
      <c r="A2" s="381" t="s">
        <v>69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</row>
    <row r="3" spans="1:20" ht="24">
      <c r="A3" s="381" t="s">
        <v>22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20" ht="24">
      <c r="A4" s="304" t="s">
        <v>33</v>
      </c>
      <c r="B4" s="305"/>
      <c r="C4" s="305"/>
      <c r="D4" s="41"/>
      <c r="E4" s="41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20" ht="24">
      <c r="A5" s="306"/>
      <c r="B5" s="307" t="s">
        <v>272</v>
      </c>
      <c r="C5" s="256"/>
      <c r="D5" s="44"/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</row>
    <row r="6" spans="1:20" ht="15" customHeight="1">
      <c r="A6" s="265"/>
      <c r="B6" s="17"/>
      <c r="C6" s="17"/>
      <c r="D6" s="4"/>
      <c r="E6" s="4"/>
      <c r="F6" s="18"/>
      <c r="G6" s="18"/>
      <c r="H6" s="18"/>
      <c r="I6" s="18"/>
      <c r="J6" s="18"/>
      <c r="K6" s="18"/>
      <c r="L6" s="18"/>
      <c r="M6" s="18"/>
      <c r="N6" s="18"/>
      <c r="O6" s="18"/>
      <c r="P6" s="370" t="s">
        <v>135</v>
      </c>
      <c r="Q6" s="370"/>
      <c r="R6" s="370"/>
      <c r="S6" s="216"/>
      <c r="T6" s="216"/>
    </row>
    <row r="7" spans="1:20" ht="21.75" customHeight="1">
      <c r="A7" s="382" t="s">
        <v>2</v>
      </c>
      <c r="B7" s="366" t="s">
        <v>38</v>
      </c>
      <c r="C7" s="97" t="s">
        <v>34</v>
      </c>
      <c r="D7" s="98" t="s">
        <v>5</v>
      </c>
      <c r="E7" s="98" t="s">
        <v>6</v>
      </c>
      <c r="F7" s="19" t="s">
        <v>37</v>
      </c>
      <c r="G7" s="368" t="s">
        <v>41</v>
      </c>
      <c r="H7" s="369"/>
      <c r="I7" s="369"/>
      <c r="J7" s="369" t="s">
        <v>101</v>
      </c>
      <c r="K7" s="369"/>
      <c r="L7" s="369"/>
      <c r="M7" s="369"/>
      <c r="N7" s="369"/>
      <c r="O7" s="369"/>
      <c r="P7" s="369"/>
      <c r="Q7" s="369"/>
      <c r="R7" s="369"/>
      <c r="S7" s="217"/>
      <c r="T7" s="217"/>
    </row>
    <row r="8" spans="1:20">
      <c r="A8" s="383"/>
      <c r="B8" s="367"/>
      <c r="C8" s="99" t="s">
        <v>35</v>
      </c>
      <c r="D8" s="100" t="s">
        <v>36</v>
      </c>
      <c r="E8" s="100" t="s">
        <v>9</v>
      </c>
      <c r="F8" s="35" t="s">
        <v>39</v>
      </c>
      <c r="G8" s="362" t="s">
        <v>10</v>
      </c>
      <c r="H8" s="362" t="s">
        <v>11</v>
      </c>
      <c r="I8" s="362" t="s">
        <v>12</v>
      </c>
      <c r="J8" s="362" t="s">
        <v>13</v>
      </c>
      <c r="K8" s="362" t="s">
        <v>14</v>
      </c>
      <c r="L8" s="362" t="s">
        <v>15</v>
      </c>
      <c r="M8" s="362" t="s">
        <v>16</v>
      </c>
      <c r="N8" s="362" t="s">
        <v>17</v>
      </c>
      <c r="O8" s="362" t="s">
        <v>18</v>
      </c>
      <c r="P8" s="362" t="s">
        <v>19</v>
      </c>
      <c r="Q8" s="362" t="s">
        <v>20</v>
      </c>
      <c r="R8" s="362" t="s">
        <v>21</v>
      </c>
    </row>
    <row r="9" spans="1:20">
      <c r="A9" s="384"/>
      <c r="B9" s="376"/>
      <c r="C9" s="101"/>
      <c r="D9" s="102"/>
      <c r="E9" s="101"/>
      <c r="F9" s="68" t="s">
        <v>40</v>
      </c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</row>
    <row r="10" spans="1:20">
      <c r="A10" s="262">
        <v>1</v>
      </c>
      <c r="B10" s="50" t="s">
        <v>275</v>
      </c>
      <c r="C10" s="50" t="s">
        <v>276</v>
      </c>
      <c r="D10" s="5">
        <v>20000</v>
      </c>
      <c r="E10" s="5" t="s">
        <v>61</v>
      </c>
      <c r="F10" s="150" t="s">
        <v>26</v>
      </c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</row>
    <row r="11" spans="1:20">
      <c r="A11" s="266"/>
      <c r="B11" s="24" t="s">
        <v>274</v>
      </c>
      <c r="C11" s="53" t="s">
        <v>277</v>
      </c>
      <c r="D11" s="87"/>
      <c r="E11" s="22" t="s">
        <v>62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</row>
    <row r="12" spans="1:20">
      <c r="A12" s="266"/>
      <c r="B12" s="52" t="s">
        <v>273</v>
      </c>
      <c r="C12" s="24" t="s">
        <v>278</v>
      </c>
      <c r="D12" s="22"/>
      <c r="E12" s="22" t="s">
        <v>63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</row>
    <row r="13" spans="1:20">
      <c r="A13" s="266"/>
      <c r="B13" s="209"/>
      <c r="C13" s="53" t="s">
        <v>279</v>
      </c>
      <c r="D13" s="22"/>
      <c r="E13" s="22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</row>
    <row r="14" spans="1:20">
      <c r="A14" s="267"/>
      <c r="B14" s="212"/>
      <c r="C14" s="51" t="s">
        <v>280</v>
      </c>
      <c r="D14" s="8"/>
      <c r="E14" s="8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</row>
    <row r="15" spans="1:20" ht="24">
      <c r="A15" s="262">
        <v>2</v>
      </c>
      <c r="B15" s="50" t="s">
        <v>281</v>
      </c>
      <c r="C15" s="50" t="s">
        <v>283</v>
      </c>
      <c r="D15" s="139">
        <v>105000</v>
      </c>
      <c r="E15" s="10" t="s">
        <v>198</v>
      </c>
      <c r="F15" s="150" t="s">
        <v>26</v>
      </c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1:20">
      <c r="A16" s="266"/>
      <c r="B16" s="24" t="s">
        <v>282</v>
      </c>
      <c r="C16" s="24" t="s">
        <v>284</v>
      </c>
      <c r="D16" s="22"/>
      <c r="E16" s="36" t="s">
        <v>199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</row>
    <row r="17" spans="1:20">
      <c r="A17" s="266"/>
      <c r="B17" s="52" t="s">
        <v>0</v>
      </c>
      <c r="C17" s="53" t="s">
        <v>285</v>
      </c>
      <c r="D17" s="22"/>
      <c r="E17" s="22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</row>
    <row r="18" spans="1:20" ht="24">
      <c r="A18" s="267"/>
      <c r="B18" s="212"/>
      <c r="C18" s="7" t="s">
        <v>286</v>
      </c>
      <c r="D18" s="8"/>
      <c r="E18" s="8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T18" s="63">
        <f>D10+D15</f>
        <v>125000</v>
      </c>
    </row>
    <row r="19" spans="1:20">
      <c r="A19" s="265"/>
      <c r="B19" s="17"/>
      <c r="C19" s="33"/>
      <c r="D19" s="4"/>
      <c r="E19" s="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20">
      <c r="A20" s="265"/>
      <c r="B20" s="17"/>
      <c r="C20" s="40"/>
      <c r="D20" s="4"/>
      <c r="E20" s="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20">
      <c r="A21" s="265"/>
      <c r="B21" s="17"/>
      <c r="C21" s="17"/>
      <c r="D21" s="4"/>
      <c r="E21" s="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20">
      <c r="A22" s="265"/>
      <c r="B22" s="17"/>
      <c r="C22" s="17"/>
      <c r="D22" s="4"/>
      <c r="E22" s="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20">
      <c r="A23" s="265"/>
      <c r="B23" s="17"/>
      <c r="C23" s="17"/>
      <c r="D23" s="4"/>
      <c r="E23" s="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20">
      <c r="A24" s="265"/>
      <c r="B24" s="17"/>
      <c r="C24" s="17"/>
      <c r="D24" s="4"/>
      <c r="E24" s="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20" ht="22.5" customHeight="1">
      <c r="A25" s="381" t="s">
        <v>1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</row>
    <row r="26" spans="1:20" ht="22.5" customHeight="1">
      <c r="A26" s="381" t="s">
        <v>69</v>
      </c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</row>
    <row r="27" spans="1:20" ht="22.5" customHeight="1">
      <c r="A27" s="381" t="s">
        <v>22</v>
      </c>
      <c r="B27" s="381"/>
      <c r="C27" s="381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</row>
    <row r="28" spans="1:20" ht="23.25" customHeight="1">
      <c r="A28" s="304" t="s">
        <v>33</v>
      </c>
      <c r="B28" s="305"/>
      <c r="C28" s="305"/>
      <c r="D28" s="41"/>
      <c r="E28" s="41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3"/>
    </row>
    <row r="29" spans="1:20" ht="24">
      <c r="A29" s="306"/>
      <c r="B29" s="307" t="s">
        <v>52</v>
      </c>
      <c r="C29" s="256"/>
      <c r="D29" s="44"/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pans="1:20" ht="12.75" customHeight="1">
      <c r="A30" s="265"/>
      <c r="B30" s="17"/>
      <c r="C30" s="17"/>
      <c r="D30" s="4"/>
      <c r="E30" s="4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370" t="s">
        <v>135</v>
      </c>
      <c r="Q30" s="370"/>
      <c r="R30" s="370"/>
    </row>
    <row r="31" spans="1:20" ht="21" customHeight="1">
      <c r="A31" s="382" t="s">
        <v>2</v>
      </c>
      <c r="B31" s="366" t="s">
        <v>38</v>
      </c>
      <c r="C31" s="97" t="s">
        <v>34</v>
      </c>
      <c r="D31" s="98" t="s">
        <v>5</v>
      </c>
      <c r="E31" s="98" t="s">
        <v>6</v>
      </c>
      <c r="F31" s="19" t="s">
        <v>37</v>
      </c>
      <c r="G31" s="368" t="s">
        <v>41</v>
      </c>
      <c r="H31" s="369"/>
      <c r="I31" s="369"/>
      <c r="J31" s="369" t="s">
        <v>101</v>
      </c>
      <c r="K31" s="369"/>
      <c r="L31" s="369"/>
      <c r="M31" s="369"/>
      <c r="N31" s="369"/>
      <c r="O31" s="369"/>
      <c r="P31" s="369"/>
      <c r="Q31" s="369"/>
      <c r="R31" s="369"/>
    </row>
    <row r="32" spans="1:20" ht="21" customHeight="1">
      <c r="A32" s="383"/>
      <c r="B32" s="367"/>
      <c r="C32" s="99" t="s">
        <v>35</v>
      </c>
      <c r="D32" s="100" t="s">
        <v>36</v>
      </c>
      <c r="E32" s="100" t="s">
        <v>9</v>
      </c>
      <c r="F32" s="35" t="s">
        <v>39</v>
      </c>
      <c r="G32" s="362" t="s">
        <v>10</v>
      </c>
      <c r="H32" s="362" t="s">
        <v>11</v>
      </c>
      <c r="I32" s="362" t="s">
        <v>12</v>
      </c>
      <c r="J32" s="362" t="s">
        <v>13</v>
      </c>
      <c r="K32" s="362" t="s">
        <v>14</v>
      </c>
      <c r="L32" s="362" t="s">
        <v>15</v>
      </c>
      <c r="M32" s="362" t="s">
        <v>16</v>
      </c>
      <c r="N32" s="362" t="s">
        <v>17</v>
      </c>
      <c r="O32" s="362" t="s">
        <v>18</v>
      </c>
      <c r="P32" s="362" t="s">
        <v>19</v>
      </c>
      <c r="Q32" s="362" t="s">
        <v>20</v>
      </c>
      <c r="R32" s="362" t="s">
        <v>21</v>
      </c>
    </row>
    <row r="33" spans="1:20" ht="21" customHeight="1">
      <c r="A33" s="384"/>
      <c r="B33" s="376"/>
      <c r="C33" s="101"/>
      <c r="D33" s="102"/>
      <c r="E33" s="101"/>
      <c r="F33" s="68" t="s">
        <v>40</v>
      </c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</row>
    <row r="34" spans="1:20" ht="21" customHeight="1">
      <c r="A34" s="274">
        <v>3</v>
      </c>
      <c r="B34" s="49" t="s">
        <v>287</v>
      </c>
      <c r="C34" s="50" t="s">
        <v>606</v>
      </c>
      <c r="D34" s="139">
        <v>337400</v>
      </c>
      <c r="E34" s="30" t="s">
        <v>67</v>
      </c>
      <c r="F34" s="5" t="s">
        <v>26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82"/>
    </row>
    <row r="35" spans="1:20" ht="21" customHeight="1">
      <c r="A35" s="268"/>
      <c r="B35" s="58" t="s">
        <v>288</v>
      </c>
      <c r="C35" s="53" t="s">
        <v>289</v>
      </c>
      <c r="D35" s="39"/>
      <c r="E35" s="65" t="s">
        <v>65</v>
      </c>
      <c r="F35" s="141" t="s">
        <v>28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82"/>
    </row>
    <row r="36" spans="1:20" ht="21" customHeight="1">
      <c r="A36" s="268"/>
      <c r="B36" s="34"/>
      <c r="C36" s="24" t="s">
        <v>290</v>
      </c>
      <c r="D36" s="39"/>
      <c r="E36" s="218" t="s">
        <v>68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82"/>
    </row>
    <row r="37" spans="1:20" ht="21" customHeight="1">
      <c r="A37" s="268"/>
      <c r="B37" s="34"/>
      <c r="C37" s="53" t="s">
        <v>291</v>
      </c>
      <c r="D37" s="39"/>
      <c r="E37" s="39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82"/>
    </row>
    <row r="38" spans="1:20" ht="21" customHeight="1">
      <c r="A38" s="268"/>
      <c r="B38" s="34"/>
      <c r="C38" s="58" t="s">
        <v>290</v>
      </c>
      <c r="D38" s="39"/>
      <c r="E38" s="39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82"/>
    </row>
    <row r="39" spans="1:20" ht="21" customHeight="1">
      <c r="A39" s="268"/>
      <c r="B39" s="34"/>
      <c r="C39" s="53" t="s">
        <v>292</v>
      </c>
      <c r="D39" s="39"/>
      <c r="E39" s="39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82"/>
    </row>
    <row r="40" spans="1:20" ht="21" customHeight="1">
      <c r="A40" s="268"/>
      <c r="B40" s="34"/>
      <c r="C40" s="58" t="s">
        <v>293</v>
      </c>
      <c r="D40" s="39"/>
      <c r="E40" s="39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82"/>
    </row>
    <row r="41" spans="1:20" ht="21" customHeight="1">
      <c r="A41" s="268"/>
      <c r="B41" s="34"/>
      <c r="C41" s="53" t="s">
        <v>294</v>
      </c>
      <c r="D41" s="39"/>
      <c r="E41" s="39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82"/>
    </row>
    <row r="42" spans="1:20" ht="21" customHeight="1">
      <c r="A42" s="268"/>
      <c r="B42" s="34"/>
      <c r="C42" s="53" t="s">
        <v>295</v>
      </c>
      <c r="D42" s="39"/>
      <c r="E42" s="39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82"/>
    </row>
    <row r="43" spans="1:20" ht="21" customHeight="1">
      <c r="A43" s="268"/>
      <c r="B43" s="34"/>
      <c r="C43" s="24" t="s">
        <v>296</v>
      </c>
      <c r="D43" s="39"/>
      <c r="E43" s="39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82"/>
    </row>
    <row r="44" spans="1:20" ht="21" customHeight="1">
      <c r="A44" s="269"/>
      <c r="B44" s="59"/>
      <c r="C44" s="51" t="s">
        <v>297</v>
      </c>
      <c r="D44" s="60"/>
      <c r="E44" s="60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82"/>
      <c r="T44" s="1">
        <f>D34+D45+D54</f>
        <v>1017400</v>
      </c>
    </row>
    <row r="45" spans="1:20" ht="21" customHeight="1">
      <c r="A45" s="274">
        <v>4</v>
      </c>
      <c r="B45" s="50" t="s">
        <v>298</v>
      </c>
      <c r="C45" s="50" t="s">
        <v>301</v>
      </c>
      <c r="D45" s="139">
        <v>320000</v>
      </c>
      <c r="E45" s="30" t="s">
        <v>67</v>
      </c>
      <c r="F45" s="5" t="s">
        <v>26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82"/>
    </row>
    <row r="46" spans="1:20" ht="21" customHeight="1">
      <c r="A46" s="268"/>
      <c r="B46" s="24" t="s">
        <v>299</v>
      </c>
      <c r="C46" s="53" t="s">
        <v>307</v>
      </c>
      <c r="D46" s="36"/>
      <c r="E46" s="65" t="s">
        <v>65</v>
      </c>
      <c r="F46" s="141" t="s">
        <v>28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82"/>
    </row>
    <row r="47" spans="1:20" ht="21" customHeight="1">
      <c r="A47" s="268"/>
      <c r="B47" s="52" t="s">
        <v>300</v>
      </c>
      <c r="C47" s="24" t="s">
        <v>302</v>
      </c>
      <c r="D47" s="36"/>
      <c r="E47" s="218" t="s">
        <v>68</v>
      </c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82"/>
    </row>
    <row r="48" spans="1:20" ht="18" customHeight="1">
      <c r="A48" s="268"/>
      <c r="B48" s="145"/>
      <c r="C48" s="53" t="s">
        <v>308</v>
      </c>
      <c r="D48" s="36"/>
      <c r="E48" s="36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82"/>
    </row>
    <row r="49" spans="1:19" ht="21" customHeight="1">
      <c r="A49" s="268"/>
      <c r="B49" s="145"/>
      <c r="C49" s="53" t="s">
        <v>481</v>
      </c>
      <c r="D49" s="36"/>
      <c r="E49" s="36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82"/>
    </row>
    <row r="50" spans="1:19" ht="21" customHeight="1">
      <c r="A50" s="269"/>
      <c r="B50" s="149"/>
      <c r="C50" s="51" t="s">
        <v>482</v>
      </c>
      <c r="D50" s="214"/>
      <c r="E50" s="214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82"/>
    </row>
    <row r="51" spans="1:19" s="82" customFormat="1" ht="20.25" customHeight="1">
      <c r="A51" s="382" t="s">
        <v>2</v>
      </c>
      <c r="B51" s="366" t="s">
        <v>38</v>
      </c>
      <c r="C51" s="97" t="s">
        <v>34</v>
      </c>
      <c r="D51" s="98" t="s">
        <v>5</v>
      </c>
      <c r="E51" s="98" t="s">
        <v>6</v>
      </c>
      <c r="F51" s="19" t="s">
        <v>37</v>
      </c>
      <c r="G51" s="368" t="s">
        <v>41</v>
      </c>
      <c r="H51" s="369"/>
      <c r="I51" s="369"/>
      <c r="J51" s="369" t="s">
        <v>101</v>
      </c>
      <c r="K51" s="369"/>
      <c r="L51" s="369"/>
      <c r="M51" s="369"/>
      <c r="N51" s="369"/>
      <c r="O51" s="369"/>
      <c r="P51" s="369"/>
      <c r="Q51" s="369"/>
      <c r="R51" s="369"/>
    </row>
    <row r="52" spans="1:19" s="82" customFormat="1" ht="20.25" customHeight="1">
      <c r="A52" s="383"/>
      <c r="B52" s="367"/>
      <c r="C52" s="99" t="s">
        <v>35</v>
      </c>
      <c r="D52" s="100" t="s">
        <v>36</v>
      </c>
      <c r="E52" s="100" t="s">
        <v>9</v>
      </c>
      <c r="F52" s="35" t="s">
        <v>39</v>
      </c>
      <c r="G52" s="362" t="s">
        <v>10</v>
      </c>
      <c r="H52" s="362" t="s">
        <v>11</v>
      </c>
      <c r="I52" s="362" t="s">
        <v>12</v>
      </c>
      <c r="J52" s="362" t="s">
        <v>13</v>
      </c>
      <c r="K52" s="362" t="s">
        <v>14</v>
      </c>
      <c r="L52" s="362" t="s">
        <v>15</v>
      </c>
      <c r="M52" s="362" t="s">
        <v>16</v>
      </c>
      <c r="N52" s="362" t="s">
        <v>17</v>
      </c>
      <c r="O52" s="362" t="s">
        <v>18</v>
      </c>
      <c r="P52" s="362" t="s">
        <v>19</v>
      </c>
      <c r="Q52" s="362" t="s">
        <v>20</v>
      </c>
      <c r="R52" s="362" t="s">
        <v>21</v>
      </c>
    </row>
    <row r="53" spans="1:19" s="82" customFormat="1">
      <c r="A53" s="384"/>
      <c r="B53" s="376"/>
      <c r="C53" s="195"/>
      <c r="D53" s="215"/>
      <c r="E53" s="195"/>
      <c r="F53" s="88" t="s">
        <v>40</v>
      </c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</row>
    <row r="54" spans="1:19">
      <c r="A54" s="275">
        <v>5</v>
      </c>
      <c r="B54" s="53" t="s">
        <v>303</v>
      </c>
      <c r="C54" s="53" t="s">
        <v>301</v>
      </c>
      <c r="D54" s="36">
        <v>360000</v>
      </c>
      <c r="E54" s="65" t="s">
        <v>67</v>
      </c>
      <c r="F54" s="22" t="s">
        <v>26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82"/>
    </row>
    <row r="55" spans="1:19">
      <c r="A55" s="268"/>
      <c r="B55" s="24" t="s">
        <v>304</v>
      </c>
      <c r="C55" s="53" t="s">
        <v>307</v>
      </c>
      <c r="D55" s="39"/>
      <c r="E55" s="65" t="s">
        <v>65</v>
      </c>
      <c r="F55" s="141" t="s">
        <v>28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82"/>
    </row>
    <row r="56" spans="1:19">
      <c r="A56" s="268"/>
      <c r="B56" s="52" t="s">
        <v>305</v>
      </c>
      <c r="C56" s="24" t="s">
        <v>302</v>
      </c>
      <c r="D56" s="39"/>
      <c r="E56" s="218" t="s">
        <v>68</v>
      </c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82"/>
    </row>
    <row r="57" spans="1:19">
      <c r="A57" s="268"/>
      <c r="B57" s="58" t="s">
        <v>306</v>
      </c>
      <c r="C57" s="53" t="s">
        <v>308</v>
      </c>
      <c r="D57" s="39"/>
      <c r="E57" s="39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82"/>
    </row>
    <row r="58" spans="1:19">
      <c r="A58" s="268"/>
      <c r="B58" s="87"/>
      <c r="C58" s="53" t="s">
        <v>483</v>
      </c>
      <c r="D58" s="39"/>
      <c r="E58" s="39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82"/>
    </row>
    <row r="59" spans="1:19">
      <c r="A59" s="269"/>
      <c r="B59" s="59"/>
      <c r="C59" s="51" t="s">
        <v>484</v>
      </c>
      <c r="D59" s="60"/>
      <c r="E59" s="60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82"/>
    </row>
    <row r="60" spans="1:19">
      <c r="A60" s="270"/>
      <c r="B60" s="54"/>
      <c r="C60" s="33"/>
      <c r="D60" s="56"/>
      <c r="E60" s="56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82"/>
    </row>
    <row r="61" spans="1:19">
      <c r="A61" s="270"/>
      <c r="B61" s="54"/>
      <c r="C61" s="33"/>
      <c r="D61" s="56"/>
      <c r="E61" s="56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82"/>
    </row>
    <row r="62" spans="1:19">
      <c r="A62" s="270"/>
      <c r="B62" s="54"/>
      <c r="C62" s="33"/>
      <c r="D62" s="56"/>
      <c r="E62" s="56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82"/>
    </row>
    <row r="63" spans="1:19">
      <c r="A63" s="270"/>
      <c r="B63" s="54"/>
      <c r="C63" s="33"/>
      <c r="D63" s="56"/>
      <c r="E63" s="56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82"/>
    </row>
    <row r="64" spans="1:19" s="82" customFormat="1">
      <c r="A64" s="270"/>
      <c r="B64" s="54"/>
      <c r="C64" s="48"/>
      <c r="D64" s="56"/>
      <c r="E64" s="56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</row>
    <row r="65" spans="1:18" s="82" customFormat="1" ht="24">
      <c r="A65" s="271"/>
      <c r="B65" s="20"/>
      <c r="C65" s="48"/>
      <c r="D65" s="57"/>
      <c r="G65" s="128"/>
      <c r="H65" s="84"/>
      <c r="I65" s="219"/>
      <c r="J65" s="85"/>
      <c r="L65" s="4"/>
      <c r="M65" s="4"/>
      <c r="N65" s="4"/>
      <c r="O65" s="4"/>
      <c r="P65" s="4"/>
      <c r="Q65" s="4"/>
      <c r="R65" s="4"/>
    </row>
    <row r="66" spans="1:18" s="82" customFormat="1">
      <c r="A66" s="271"/>
      <c r="B66" s="20"/>
      <c r="C66" s="220"/>
      <c r="D66" s="205"/>
      <c r="F66" s="205"/>
      <c r="G66" s="205"/>
      <c r="H66" s="205"/>
      <c r="I66" s="205"/>
      <c r="J66" s="205"/>
      <c r="P66" s="83"/>
      <c r="Q66" s="4"/>
      <c r="R66" s="4"/>
    </row>
    <row r="67" spans="1:18" s="82" customFormat="1">
      <c r="A67" s="265"/>
      <c r="B67" s="20"/>
      <c r="C67" s="20"/>
      <c r="D67" s="57"/>
      <c r="F67" s="4"/>
      <c r="G67" s="83"/>
      <c r="H67" s="83"/>
      <c r="I67" s="4"/>
      <c r="J67" s="205"/>
      <c r="K67" s="205"/>
      <c r="L67" s="205"/>
      <c r="M67" s="83"/>
      <c r="N67" s="83"/>
      <c r="O67" s="83"/>
      <c r="P67" s="83"/>
      <c r="Q67" s="83"/>
      <c r="R67" s="83"/>
    </row>
    <row r="68" spans="1:18" s="82" customFormat="1">
      <c r="A68" s="265"/>
      <c r="B68" s="20"/>
      <c r="C68" s="20"/>
      <c r="D68" s="4"/>
      <c r="E68" s="4"/>
      <c r="F68" s="4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</row>
    <row r="69" spans="1:18" s="82" customFormat="1">
      <c r="A69" s="265"/>
      <c r="B69" s="221"/>
      <c r="C69" s="220"/>
      <c r="D69" s="57"/>
      <c r="E69" s="4"/>
      <c r="F69" s="4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</row>
    <row r="70" spans="1:18" s="82" customFormat="1">
      <c r="A70" s="272"/>
      <c r="B70" s="221"/>
      <c r="C70" s="20"/>
      <c r="D70" s="222"/>
      <c r="E70" s="78"/>
      <c r="F70" s="79"/>
      <c r="G70" s="74"/>
      <c r="H70" s="75"/>
      <c r="I70" s="57"/>
      <c r="J70" s="3"/>
      <c r="K70" s="3"/>
      <c r="L70" s="3"/>
      <c r="M70" s="3"/>
      <c r="N70" s="3"/>
      <c r="O70" s="3"/>
      <c r="P70" s="3"/>
      <c r="Q70" s="3"/>
      <c r="R70" s="3"/>
    </row>
    <row r="71" spans="1:18" s="82" customFormat="1">
      <c r="A71" s="265"/>
      <c r="B71" s="20"/>
      <c r="C71" s="220"/>
      <c r="D71" s="57"/>
      <c r="E71" s="83"/>
      <c r="F71" s="57"/>
      <c r="G71" s="220"/>
      <c r="H71" s="220"/>
      <c r="I71" s="220"/>
      <c r="J71" s="3"/>
      <c r="K71" s="3"/>
      <c r="L71" s="3"/>
      <c r="M71" s="3"/>
      <c r="N71" s="3"/>
      <c r="O71" s="3"/>
      <c r="P71" s="3"/>
      <c r="Q71" s="3"/>
      <c r="R71" s="3"/>
    </row>
    <row r="72" spans="1:18" s="82" customFormat="1">
      <c r="A72" s="265"/>
      <c r="B72" s="221"/>
      <c r="C72" s="220"/>
      <c r="D72" s="57"/>
      <c r="E72" s="83"/>
      <c r="F72" s="4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</row>
    <row r="73" spans="1:18" s="82" customFormat="1">
      <c r="A73" s="265"/>
      <c r="B73" s="221"/>
      <c r="C73" s="20"/>
      <c r="D73" s="76"/>
      <c r="E73" s="223"/>
      <c r="F73" s="79"/>
      <c r="G73" s="75"/>
      <c r="H73" s="75"/>
      <c r="I73" s="57"/>
      <c r="J73" s="3"/>
      <c r="K73" s="3"/>
      <c r="L73" s="3"/>
      <c r="M73" s="3"/>
      <c r="N73" s="3"/>
      <c r="O73" s="3"/>
      <c r="P73" s="3"/>
      <c r="Q73" s="3"/>
      <c r="R73" s="3"/>
    </row>
    <row r="74" spans="1:18" s="82" customFormat="1">
      <c r="A74" s="265"/>
      <c r="B74" s="224"/>
      <c r="C74" s="220"/>
      <c r="D74" s="205"/>
      <c r="E74" s="205"/>
      <c r="F74" s="205"/>
      <c r="G74" s="205"/>
      <c r="H74" s="205"/>
      <c r="I74" s="205"/>
      <c r="J74" s="205"/>
      <c r="K74" s="205"/>
      <c r="L74" s="3"/>
      <c r="M74" s="3"/>
      <c r="N74" s="3"/>
      <c r="O74" s="3"/>
      <c r="P74" s="3"/>
      <c r="Q74" s="3"/>
      <c r="R74" s="3"/>
    </row>
    <row r="75" spans="1:18" s="82" customFormat="1">
      <c r="A75" s="265"/>
      <c r="B75" s="221"/>
      <c r="C75" s="220"/>
      <c r="D75" s="57"/>
      <c r="E75" s="4"/>
      <c r="F75" s="4"/>
      <c r="G75" s="205"/>
      <c r="H75" s="205"/>
      <c r="I75" s="205"/>
      <c r="J75" s="205"/>
      <c r="K75" s="205"/>
      <c r="L75" s="205"/>
    </row>
    <row r="76" spans="1:18" ht="24">
      <c r="A76" s="381" t="s">
        <v>1</v>
      </c>
      <c r="B76" s="381"/>
      <c r="C76" s="381"/>
      <c r="D76" s="381"/>
      <c r="E76" s="381"/>
      <c r="F76" s="381"/>
      <c r="G76" s="381"/>
      <c r="H76" s="381"/>
      <c r="I76" s="381"/>
      <c r="J76" s="381"/>
      <c r="K76" s="381"/>
      <c r="L76" s="381"/>
      <c r="M76" s="381"/>
      <c r="N76" s="381"/>
      <c r="O76" s="381"/>
      <c r="P76" s="381"/>
      <c r="Q76" s="381"/>
      <c r="R76" s="381"/>
    </row>
    <row r="77" spans="1:18" ht="22.5" customHeight="1">
      <c r="A77" s="381" t="s">
        <v>69</v>
      </c>
      <c r="B77" s="381"/>
      <c r="C77" s="381"/>
      <c r="D77" s="381"/>
      <c r="E77" s="381"/>
      <c r="F77" s="381"/>
      <c r="G77" s="381"/>
      <c r="H77" s="381"/>
      <c r="I77" s="381"/>
      <c r="J77" s="381"/>
      <c r="K77" s="381"/>
      <c r="L77" s="381"/>
      <c r="M77" s="381"/>
      <c r="N77" s="381"/>
      <c r="O77" s="381"/>
      <c r="P77" s="381"/>
      <c r="Q77" s="381"/>
      <c r="R77" s="381"/>
    </row>
    <row r="78" spans="1:18" ht="24">
      <c r="A78" s="381" t="s">
        <v>22</v>
      </c>
      <c r="B78" s="381"/>
      <c r="C78" s="381"/>
      <c r="D78" s="381"/>
      <c r="E78" s="381"/>
      <c r="F78" s="381"/>
      <c r="G78" s="381"/>
      <c r="H78" s="381"/>
      <c r="I78" s="381"/>
      <c r="J78" s="381"/>
      <c r="K78" s="381"/>
      <c r="L78" s="381"/>
      <c r="M78" s="381"/>
      <c r="N78" s="381"/>
      <c r="O78" s="381"/>
      <c r="P78" s="381"/>
      <c r="Q78" s="381"/>
      <c r="R78" s="381"/>
    </row>
    <row r="79" spans="1:18" ht="24">
      <c r="A79" s="304" t="s">
        <v>33</v>
      </c>
      <c r="B79" s="305"/>
      <c r="C79" s="305"/>
      <c r="D79" s="41"/>
      <c r="E79" s="41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3"/>
    </row>
    <row r="80" spans="1:18" ht="24">
      <c r="A80" s="306"/>
      <c r="B80" s="307" t="s">
        <v>53</v>
      </c>
      <c r="C80" s="256"/>
      <c r="D80" s="44"/>
      <c r="E80" s="44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</row>
    <row r="81" spans="1:20" ht="17.25" customHeight="1">
      <c r="A81" s="265"/>
      <c r="B81" s="17"/>
      <c r="C81" s="17"/>
      <c r="D81" s="4"/>
      <c r="E81" s="4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370" t="s">
        <v>135</v>
      </c>
      <c r="Q81" s="370"/>
      <c r="R81" s="370"/>
    </row>
    <row r="82" spans="1:20" ht="21.75" customHeight="1">
      <c r="A82" s="382" t="s">
        <v>2</v>
      </c>
      <c r="B82" s="366" t="s">
        <v>38</v>
      </c>
      <c r="C82" s="97" t="s">
        <v>34</v>
      </c>
      <c r="D82" s="98" t="s">
        <v>5</v>
      </c>
      <c r="E82" s="98" t="s">
        <v>6</v>
      </c>
      <c r="F82" s="19" t="s">
        <v>37</v>
      </c>
      <c r="G82" s="368" t="s">
        <v>41</v>
      </c>
      <c r="H82" s="369"/>
      <c r="I82" s="369"/>
      <c r="J82" s="369" t="s">
        <v>101</v>
      </c>
      <c r="K82" s="369"/>
      <c r="L82" s="369"/>
      <c r="M82" s="369"/>
      <c r="N82" s="369"/>
      <c r="O82" s="369"/>
      <c r="P82" s="369"/>
      <c r="Q82" s="369"/>
      <c r="R82" s="369"/>
    </row>
    <row r="83" spans="1:20">
      <c r="A83" s="383"/>
      <c r="B83" s="367"/>
      <c r="C83" s="99" t="s">
        <v>35</v>
      </c>
      <c r="D83" s="100" t="s">
        <v>36</v>
      </c>
      <c r="E83" s="100" t="s">
        <v>9</v>
      </c>
      <c r="F83" s="35" t="s">
        <v>39</v>
      </c>
      <c r="G83" s="362" t="s">
        <v>10</v>
      </c>
      <c r="H83" s="362" t="s">
        <v>11</v>
      </c>
      <c r="I83" s="362" t="s">
        <v>12</v>
      </c>
      <c r="J83" s="362" t="s">
        <v>13</v>
      </c>
      <c r="K83" s="362" t="s">
        <v>14</v>
      </c>
      <c r="L83" s="362" t="s">
        <v>15</v>
      </c>
      <c r="M83" s="362" t="s">
        <v>16</v>
      </c>
      <c r="N83" s="362" t="s">
        <v>17</v>
      </c>
      <c r="O83" s="362" t="s">
        <v>18</v>
      </c>
      <c r="P83" s="362" t="s">
        <v>19</v>
      </c>
      <c r="Q83" s="362" t="s">
        <v>20</v>
      </c>
      <c r="R83" s="362" t="s">
        <v>21</v>
      </c>
    </row>
    <row r="84" spans="1:20">
      <c r="A84" s="384"/>
      <c r="B84" s="376"/>
      <c r="C84" s="195"/>
      <c r="D84" s="215"/>
      <c r="E84" s="195"/>
      <c r="F84" s="88" t="s">
        <v>40</v>
      </c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</row>
    <row r="85" spans="1:20" s="82" customFormat="1">
      <c r="A85" s="274">
        <v>6</v>
      </c>
      <c r="B85" s="50" t="s">
        <v>309</v>
      </c>
      <c r="C85" s="50" t="s">
        <v>311</v>
      </c>
      <c r="D85" s="10">
        <v>3000</v>
      </c>
      <c r="E85" s="5" t="s">
        <v>29</v>
      </c>
      <c r="F85" s="5" t="s">
        <v>26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1:20" s="82" customFormat="1">
      <c r="A86" s="269"/>
      <c r="B86" s="162" t="s">
        <v>310</v>
      </c>
      <c r="C86" s="51" t="s">
        <v>312</v>
      </c>
      <c r="D86" s="60"/>
      <c r="E86" s="60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</row>
    <row r="87" spans="1:20" s="82" customFormat="1">
      <c r="A87" s="274">
        <v>7</v>
      </c>
      <c r="B87" s="50" t="s">
        <v>313</v>
      </c>
      <c r="C87" s="50" t="s">
        <v>316</v>
      </c>
      <c r="D87" s="10">
        <v>50000</v>
      </c>
      <c r="E87" s="10" t="s">
        <v>59</v>
      </c>
      <c r="F87" s="150" t="s">
        <v>26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1:20" s="82" customFormat="1">
      <c r="A88" s="268"/>
      <c r="B88" s="24" t="s">
        <v>315</v>
      </c>
      <c r="C88" s="53" t="s">
        <v>317</v>
      </c>
      <c r="D88" s="39"/>
      <c r="E88" s="36" t="s">
        <v>60</v>
      </c>
      <c r="F88" s="22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</row>
    <row r="89" spans="1:20" s="82" customFormat="1">
      <c r="A89" s="268"/>
      <c r="B89" s="52" t="s">
        <v>314</v>
      </c>
      <c r="C89" s="24" t="s">
        <v>318</v>
      </c>
      <c r="D89" s="39"/>
      <c r="E89" s="39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1:20" s="82" customFormat="1">
      <c r="A90" s="268"/>
      <c r="B90" s="34"/>
      <c r="C90" s="24" t="s">
        <v>319</v>
      </c>
      <c r="D90" s="39"/>
      <c r="E90" s="39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</row>
    <row r="91" spans="1:20" s="82" customFormat="1">
      <c r="A91" s="268"/>
      <c r="B91" s="34"/>
      <c r="C91" s="53" t="s">
        <v>320</v>
      </c>
      <c r="D91" s="39"/>
      <c r="E91" s="39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1:20" s="82" customFormat="1">
      <c r="A92" s="269"/>
      <c r="B92" s="59"/>
      <c r="C92" s="7" t="s">
        <v>321</v>
      </c>
      <c r="D92" s="60"/>
      <c r="E92" s="60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</row>
    <row r="93" spans="1:20" s="82" customFormat="1" ht="24">
      <c r="A93" s="274">
        <v>8</v>
      </c>
      <c r="B93" s="50" t="s">
        <v>326</v>
      </c>
      <c r="C93" s="50" t="s">
        <v>327</v>
      </c>
      <c r="D93" s="10">
        <v>20000</v>
      </c>
      <c r="E93" s="10" t="s">
        <v>59</v>
      </c>
      <c r="F93" s="150" t="s">
        <v>26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T93" s="128">
        <f>D85+D87+D93</f>
        <v>73000</v>
      </c>
    </row>
    <row r="94" spans="1:20" s="82" customFormat="1">
      <c r="A94" s="268"/>
      <c r="B94" s="24" t="s">
        <v>328</v>
      </c>
      <c r="C94" s="53" t="s">
        <v>332</v>
      </c>
      <c r="D94" s="39"/>
      <c r="E94" s="36" t="s">
        <v>60</v>
      </c>
      <c r="F94" s="22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1:20" s="82" customFormat="1">
      <c r="A95" s="268"/>
      <c r="B95" s="53" t="s">
        <v>329</v>
      </c>
      <c r="C95" s="87"/>
      <c r="D95" s="39"/>
      <c r="E95" s="39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1:20" s="82" customFormat="1">
      <c r="A96" s="268"/>
      <c r="B96" s="24" t="s">
        <v>330</v>
      </c>
      <c r="C96" s="53"/>
      <c r="D96" s="39"/>
      <c r="E96" s="39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7" spans="1:18" s="82" customFormat="1">
      <c r="A97" s="269"/>
      <c r="B97" s="162" t="s">
        <v>331</v>
      </c>
      <c r="C97" s="51"/>
      <c r="D97" s="60"/>
      <c r="E97" s="60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</row>
    <row r="98" spans="1:18" s="82" customFormat="1">
      <c r="A98" s="270"/>
      <c r="B98" s="54"/>
      <c r="C98" s="3"/>
      <c r="D98" s="56"/>
      <c r="E98" s="56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</row>
    <row r="99" spans="1:18" s="82" customFormat="1">
      <c r="A99" s="270"/>
      <c r="B99" s="54"/>
      <c r="C99" s="3"/>
      <c r="D99" s="56"/>
      <c r="E99" s="56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</row>
    <row r="100" spans="1:18" ht="22.5" customHeight="1">
      <c r="A100" s="381" t="s">
        <v>1</v>
      </c>
      <c r="B100" s="381"/>
      <c r="C100" s="381"/>
      <c r="D100" s="381"/>
      <c r="E100" s="381"/>
      <c r="F100" s="381"/>
      <c r="G100" s="381"/>
      <c r="H100" s="381"/>
      <c r="I100" s="381"/>
      <c r="J100" s="381"/>
      <c r="K100" s="381"/>
      <c r="L100" s="381"/>
      <c r="M100" s="381"/>
      <c r="N100" s="381"/>
      <c r="O100" s="381"/>
      <c r="P100" s="381"/>
      <c r="Q100" s="381"/>
      <c r="R100" s="381"/>
    </row>
    <row r="101" spans="1:18" ht="21.75" customHeight="1">
      <c r="A101" s="381" t="s">
        <v>69</v>
      </c>
      <c r="B101" s="381"/>
      <c r="C101" s="381"/>
      <c r="D101" s="381"/>
      <c r="E101" s="381"/>
      <c r="F101" s="381"/>
      <c r="G101" s="381"/>
      <c r="H101" s="381"/>
      <c r="I101" s="381"/>
      <c r="J101" s="381"/>
      <c r="K101" s="381"/>
      <c r="L101" s="381"/>
      <c r="M101" s="381"/>
      <c r="N101" s="381"/>
      <c r="O101" s="381"/>
      <c r="P101" s="381"/>
      <c r="Q101" s="381"/>
      <c r="R101" s="381"/>
    </row>
    <row r="102" spans="1:18" ht="21.75" customHeight="1">
      <c r="A102" s="381" t="s">
        <v>22</v>
      </c>
      <c r="B102" s="381"/>
      <c r="C102" s="381"/>
      <c r="D102" s="381"/>
      <c r="E102" s="381"/>
      <c r="F102" s="381"/>
      <c r="G102" s="381"/>
      <c r="H102" s="381"/>
      <c r="I102" s="381"/>
      <c r="J102" s="381"/>
      <c r="K102" s="381"/>
      <c r="L102" s="381"/>
      <c r="M102" s="381"/>
      <c r="N102" s="381"/>
      <c r="O102" s="381"/>
      <c r="P102" s="381"/>
      <c r="Q102" s="381"/>
      <c r="R102" s="381"/>
    </row>
    <row r="103" spans="1:18" ht="24">
      <c r="A103" s="304" t="s">
        <v>33</v>
      </c>
      <c r="B103" s="305"/>
      <c r="C103" s="305"/>
      <c r="D103" s="41"/>
      <c r="E103" s="41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3"/>
    </row>
    <row r="104" spans="1:18" ht="23.25" customHeight="1">
      <c r="A104" s="306"/>
      <c r="B104" s="307" t="s">
        <v>54</v>
      </c>
      <c r="C104" s="256"/>
      <c r="D104" s="44"/>
      <c r="E104" s="44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6"/>
    </row>
    <row r="105" spans="1:18" ht="15.75" customHeight="1">
      <c r="A105" s="265"/>
      <c r="B105" s="17"/>
      <c r="C105" s="17"/>
      <c r="D105" s="4"/>
      <c r="E105" s="4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370" t="s">
        <v>135</v>
      </c>
      <c r="Q105" s="370"/>
      <c r="R105" s="370"/>
    </row>
    <row r="106" spans="1:18" ht="18.95" customHeight="1">
      <c r="A106" s="382" t="s">
        <v>2</v>
      </c>
      <c r="B106" s="366" t="s">
        <v>38</v>
      </c>
      <c r="C106" s="97" t="s">
        <v>34</v>
      </c>
      <c r="D106" s="98" t="s">
        <v>5</v>
      </c>
      <c r="E106" s="98" t="s">
        <v>6</v>
      </c>
      <c r="F106" s="19" t="s">
        <v>37</v>
      </c>
      <c r="G106" s="368" t="s">
        <v>41</v>
      </c>
      <c r="H106" s="369"/>
      <c r="I106" s="369"/>
      <c r="J106" s="369" t="s">
        <v>101</v>
      </c>
      <c r="K106" s="369"/>
      <c r="L106" s="369"/>
      <c r="M106" s="369"/>
      <c r="N106" s="369"/>
      <c r="O106" s="369"/>
      <c r="P106" s="369"/>
      <c r="Q106" s="369"/>
      <c r="R106" s="369"/>
    </row>
    <row r="107" spans="1:18" ht="18.95" customHeight="1">
      <c r="A107" s="383"/>
      <c r="B107" s="367"/>
      <c r="C107" s="99" t="s">
        <v>35</v>
      </c>
      <c r="D107" s="100" t="s">
        <v>36</v>
      </c>
      <c r="E107" s="100" t="s">
        <v>9</v>
      </c>
      <c r="F107" s="35" t="s">
        <v>39</v>
      </c>
      <c r="G107" s="362" t="s">
        <v>10</v>
      </c>
      <c r="H107" s="362" t="s">
        <v>11</v>
      </c>
      <c r="I107" s="362" t="s">
        <v>12</v>
      </c>
      <c r="J107" s="362" t="s">
        <v>13</v>
      </c>
      <c r="K107" s="362" t="s">
        <v>14</v>
      </c>
      <c r="L107" s="362" t="s">
        <v>15</v>
      </c>
      <c r="M107" s="362" t="s">
        <v>16</v>
      </c>
      <c r="N107" s="362" t="s">
        <v>17</v>
      </c>
      <c r="O107" s="362" t="s">
        <v>18</v>
      </c>
      <c r="P107" s="362" t="s">
        <v>19</v>
      </c>
      <c r="Q107" s="362" t="s">
        <v>20</v>
      </c>
      <c r="R107" s="362" t="s">
        <v>21</v>
      </c>
    </row>
    <row r="108" spans="1:18" ht="18.95" customHeight="1">
      <c r="A108" s="384"/>
      <c r="B108" s="376"/>
      <c r="C108" s="195"/>
      <c r="D108" s="215"/>
      <c r="E108" s="195"/>
      <c r="F108" s="88" t="s">
        <v>40</v>
      </c>
      <c r="G108" s="363"/>
      <c r="H108" s="363"/>
      <c r="I108" s="363"/>
      <c r="J108" s="363"/>
      <c r="K108" s="363"/>
      <c r="L108" s="363"/>
      <c r="M108" s="363"/>
      <c r="N108" s="363"/>
      <c r="O108" s="363"/>
      <c r="P108" s="363"/>
      <c r="Q108" s="363"/>
      <c r="R108" s="363"/>
    </row>
    <row r="109" spans="1:18" s="82" customFormat="1" ht="18.95" customHeight="1">
      <c r="A109" s="274">
        <v>9</v>
      </c>
      <c r="B109" s="49" t="s">
        <v>333</v>
      </c>
      <c r="C109" s="50" t="s">
        <v>335</v>
      </c>
      <c r="D109" s="181">
        <v>12100</v>
      </c>
      <c r="E109" s="181" t="s">
        <v>59</v>
      </c>
      <c r="F109" s="5" t="s">
        <v>55</v>
      </c>
      <c r="G109" s="90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1:18" s="82" customFormat="1" ht="18.95" customHeight="1">
      <c r="A110" s="268"/>
      <c r="B110" s="58" t="s">
        <v>334</v>
      </c>
      <c r="C110" s="58" t="s">
        <v>336</v>
      </c>
      <c r="D110" s="100"/>
      <c r="E110" s="225" t="s">
        <v>60</v>
      </c>
      <c r="F110" s="226"/>
      <c r="G110" s="227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1:18" s="82" customFormat="1" ht="18.95" customHeight="1">
      <c r="A111" s="268"/>
      <c r="B111" s="34"/>
      <c r="C111" s="53" t="s">
        <v>337</v>
      </c>
      <c r="D111" s="100"/>
      <c r="E111" s="100"/>
      <c r="F111" s="35"/>
      <c r="G111" s="227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1:18" s="82" customFormat="1" ht="18.95" customHeight="1">
      <c r="A112" s="268"/>
      <c r="B112" s="34"/>
      <c r="C112" s="53" t="s">
        <v>338</v>
      </c>
      <c r="D112" s="100"/>
      <c r="E112" s="100"/>
      <c r="F112" s="35"/>
      <c r="G112" s="227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1:20" s="82" customFormat="1" ht="18.95" customHeight="1">
      <c r="A113" s="268"/>
      <c r="B113" s="34"/>
      <c r="C113" s="24" t="s">
        <v>339</v>
      </c>
      <c r="D113" s="100"/>
      <c r="E113" s="100"/>
      <c r="F113" s="35"/>
      <c r="G113" s="227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1:20" s="82" customFormat="1" ht="18.95" customHeight="1">
      <c r="A114" s="269"/>
      <c r="B114" s="59"/>
      <c r="C114" s="51" t="s">
        <v>480</v>
      </c>
      <c r="D114" s="228"/>
      <c r="E114" s="228"/>
      <c r="F114" s="61"/>
      <c r="G114" s="229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</row>
    <row r="115" spans="1:20" s="82" customFormat="1" ht="18.95" customHeight="1">
      <c r="A115" s="274">
        <v>10</v>
      </c>
      <c r="B115" s="49" t="s">
        <v>340</v>
      </c>
      <c r="C115" s="50" t="s">
        <v>341</v>
      </c>
      <c r="D115" s="10">
        <v>40000</v>
      </c>
      <c r="E115" s="5" t="s">
        <v>59</v>
      </c>
      <c r="F115" s="5" t="s">
        <v>55</v>
      </c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</row>
    <row r="116" spans="1:20" s="82" customFormat="1" ht="18.95" customHeight="1">
      <c r="A116" s="268"/>
      <c r="B116" s="58" t="s">
        <v>57</v>
      </c>
      <c r="C116" s="53" t="s">
        <v>342</v>
      </c>
      <c r="D116" s="39"/>
      <c r="E116" s="36" t="s">
        <v>60</v>
      </c>
      <c r="F116" s="226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1:20" s="82" customFormat="1" ht="18.95" customHeight="1">
      <c r="A117" s="268"/>
      <c r="B117" s="34"/>
      <c r="C117" s="24" t="s">
        <v>343</v>
      </c>
      <c r="D117" s="39"/>
      <c r="E117" s="36"/>
      <c r="F117" s="226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1:20" s="82" customFormat="1" ht="18.95" customHeight="1">
      <c r="A118" s="268"/>
      <c r="B118" s="34"/>
      <c r="C118" s="53" t="s">
        <v>344</v>
      </c>
      <c r="D118" s="39"/>
      <c r="E118" s="36"/>
      <c r="F118" s="226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1:20" s="82" customFormat="1" ht="18.95" customHeight="1">
      <c r="A119" s="269"/>
      <c r="B119" s="59"/>
      <c r="C119" s="7" t="s">
        <v>345</v>
      </c>
      <c r="D119" s="60"/>
      <c r="E119" s="214"/>
      <c r="F119" s="230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</row>
    <row r="120" spans="1:20" s="82" customFormat="1" ht="18.95" customHeight="1">
      <c r="A120" s="274">
        <v>11</v>
      </c>
      <c r="B120" s="49" t="s">
        <v>346</v>
      </c>
      <c r="C120" s="104" t="s">
        <v>485</v>
      </c>
      <c r="D120" s="10">
        <v>4000</v>
      </c>
      <c r="E120" s="5" t="s">
        <v>59</v>
      </c>
      <c r="F120" s="5" t="s">
        <v>55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</row>
    <row r="121" spans="1:20" s="82" customFormat="1" ht="17.25" customHeight="1">
      <c r="A121" s="268"/>
      <c r="B121" s="58" t="s">
        <v>56</v>
      </c>
      <c r="C121" s="24" t="s">
        <v>347</v>
      </c>
      <c r="D121" s="39"/>
      <c r="E121" s="36" t="s">
        <v>60</v>
      </c>
      <c r="F121" s="226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1:20" s="82" customFormat="1" ht="18.95" customHeight="1">
      <c r="A122" s="268"/>
      <c r="B122" s="34"/>
      <c r="C122" s="53" t="s">
        <v>486</v>
      </c>
      <c r="D122" s="39"/>
      <c r="E122" s="36"/>
      <c r="F122" s="226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T122" s="128">
        <f>D109+D115+D131+D135+D120</f>
        <v>126100</v>
      </c>
    </row>
    <row r="123" spans="1:20" s="82" customFormat="1" ht="18.95" customHeight="1">
      <c r="A123" s="268"/>
      <c r="B123" s="34"/>
      <c r="C123" s="24" t="s">
        <v>348</v>
      </c>
      <c r="D123" s="39"/>
      <c r="E123" s="36"/>
      <c r="F123" s="226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1:20" s="82" customFormat="1" ht="18.95" customHeight="1">
      <c r="A124" s="268"/>
      <c r="B124" s="34"/>
      <c r="C124" s="53" t="s">
        <v>349</v>
      </c>
      <c r="D124" s="39"/>
      <c r="E124" s="36"/>
      <c r="F124" s="226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1:20" s="82" customFormat="1" ht="18.95" customHeight="1">
      <c r="A125" s="268"/>
      <c r="B125" s="34"/>
      <c r="C125" s="24" t="s">
        <v>350</v>
      </c>
      <c r="D125" s="39"/>
      <c r="E125" s="36"/>
      <c r="F125" s="226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1:20" s="82" customFormat="1" ht="18.95" customHeight="1">
      <c r="A126" s="268"/>
      <c r="B126" s="34"/>
      <c r="C126" s="53" t="s">
        <v>351</v>
      </c>
      <c r="D126" s="39"/>
      <c r="E126" s="36"/>
      <c r="F126" s="226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1:20" s="82" customFormat="1" ht="18.95" customHeight="1">
      <c r="A127" s="269"/>
      <c r="B127" s="59"/>
      <c r="C127" s="51" t="s">
        <v>352</v>
      </c>
      <c r="D127" s="60"/>
      <c r="E127" s="60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</row>
    <row r="128" spans="1:20" s="82" customFormat="1" ht="18" customHeight="1">
      <c r="A128" s="382" t="s">
        <v>2</v>
      </c>
      <c r="B128" s="366" t="s">
        <v>38</v>
      </c>
      <c r="C128" s="97" t="s">
        <v>34</v>
      </c>
      <c r="D128" s="98" t="s">
        <v>5</v>
      </c>
      <c r="E128" s="98" t="s">
        <v>6</v>
      </c>
      <c r="F128" s="19" t="s">
        <v>37</v>
      </c>
      <c r="G128" s="368" t="s">
        <v>41</v>
      </c>
      <c r="H128" s="369"/>
      <c r="I128" s="369"/>
      <c r="J128" s="369" t="s">
        <v>101</v>
      </c>
      <c r="K128" s="369"/>
      <c r="L128" s="369"/>
      <c r="M128" s="369"/>
      <c r="N128" s="369"/>
      <c r="O128" s="369"/>
      <c r="P128" s="369"/>
      <c r="Q128" s="369"/>
      <c r="R128" s="369"/>
    </row>
    <row r="129" spans="1:18" ht="21.75" customHeight="1">
      <c r="A129" s="383"/>
      <c r="B129" s="367"/>
      <c r="C129" s="99" t="s">
        <v>35</v>
      </c>
      <c r="D129" s="100" t="s">
        <v>36</v>
      </c>
      <c r="E129" s="100" t="s">
        <v>9</v>
      </c>
      <c r="F129" s="35" t="s">
        <v>39</v>
      </c>
      <c r="G129" s="362" t="s">
        <v>10</v>
      </c>
      <c r="H129" s="362" t="s">
        <v>11</v>
      </c>
      <c r="I129" s="362" t="s">
        <v>12</v>
      </c>
      <c r="J129" s="362" t="s">
        <v>13</v>
      </c>
      <c r="K129" s="362" t="s">
        <v>14</v>
      </c>
      <c r="L129" s="362" t="s">
        <v>15</v>
      </c>
      <c r="M129" s="362" t="s">
        <v>16</v>
      </c>
      <c r="N129" s="362" t="s">
        <v>17</v>
      </c>
      <c r="O129" s="362" t="s">
        <v>18</v>
      </c>
      <c r="P129" s="362" t="s">
        <v>19</v>
      </c>
      <c r="Q129" s="362" t="s">
        <v>20</v>
      </c>
      <c r="R129" s="362" t="s">
        <v>21</v>
      </c>
    </row>
    <row r="130" spans="1:18" ht="21.75" customHeight="1">
      <c r="A130" s="384"/>
      <c r="B130" s="376"/>
      <c r="C130" s="195"/>
      <c r="D130" s="215"/>
      <c r="E130" s="195"/>
      <c r="F130" s="88" t="s">
        <v>40</v>
      </c>
      <c r="G130" s="363"/>
      <c r="H130" s="363"/>
      <c r="I130" s="363"/>
      <c r="J130" s="363"/>
      <c r="K130" s="363"/>
      <c r="L130" s="363"/>
      <c r="M130" s="363"/>
      <c r="N130" s="363"/>
      <c r="O130" s="363"/>
      <c r="P130" s="363"/>
      <c r="Q130" s="363"/>
      <c r="R130" s="363"/>
    </row>
    <row r="131" spans="1:18" s="82" customFormat="1" ht="21.75" customHeight="1">
      <c r="A131" s="274">
        <v>12</v>
      </c>
      <c r="B131" s="49" t="s">
        <v>353</v>
      </c>
      <c r="C131" s="50" t="s">
        <v>355</v>
      </c>
      <c r="D131" s="10">
        <v>50000</v>
      </c>
      <c r="E131" s="5" t="s">
        <v>59</v>
      </c>
      <c r="F131" s="5" t="s">
        <v>55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</row>
    <row r="132" spans="1:18" s="82" customFormat="1" ht="21.75" customHeight="1">
      <c r="A132" s="268"/>
      <c r="B132" s="58" t="s">
        <v>354</v>
      </c>
      <c r="C132" s="24" t="s">
        <v>356</v>
      </c>
      <c r="D132" s="36"/>
      <c r="E132" s="36" t="s">
        <v>60</v>
      </c>
      <c r="F132" s="226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1:18" s="82" customFormat="1" ht="21.75" customHeight="1">
      <c r="A133" s="268"/>
      <c r="B133" s="34"/>
      <c r="C133" s="53" t="s">
        <v>357</v>
      </c>
      <c r="D133" s="39"/>
      <c r="E133" s="39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1:18" s="82" customFormat="1" ht="21.75" customHeight="1">
      <c r="A134" s="269"/>
      <c r="B134" s="59"/>
      <c r="C134" s="51" t="s">
        <v>358</v>
      </c>
      <c r="D134" s="60"/>
      <c r="E134" s="60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</row>
    <row r="135" spans="1:18" s="82" customFormat="1" ht="21.75" customHeight="1">
      <c r="A135" s="274">
        <v>13</v>
      </c>
      <c r="B135" s="50" t="s">
        <v>359</v>
      </c>
      <c r="C135" s="50" t="s">
        <v>362</v>
      </c>
      <c r="D135" s="10">
        <v>20000</v>
      </c>
      <c r="E135" s="10" t="s">
        <v>29</v>
      </c>
      <c r="F135" s="150" t="s">
        <v>26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</row>
    <row r="136" spans="1:18" s="82" customFormat="1" ht="21.75" customHeight="1">
      <c r="A136" s="268"/>
      <c r="B136" s="24" t="s">
        <v>360</v>
      </c>
      <c r="C136" s="24" t="s">
        <v>360</v>
      </c>
      <c r="D136" s="39"/>
      <c r="E136" s="39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1:18" s="82" customFormat="1" ht="21.75" customHeight="1">
      <c r="A137" s="268"/>
      <c r="B137" s="52" t="s">
        <v>361</v>
      </c>
      <c r="C137" s="52" t="s">
        <v>361</v>
      </c>
      <c r="D137" s="39"/>
      <c r="E137" s="39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</row>
    <row r="138" spans="1:18" s="82" customFormat="1" ht="21.75" customHeight="1">
      <c r="A138" s="269"/>
      <c r="B138" s="7" t="s">
        <v>306</v>
      </c>
      <c r="C138" s="7" t="s">
        <v>306</v>
      </c>
      <c r="D138" s="60"/>
      <c r="E138" s="60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</row>
    <row r="139" spans="1:18" s="82" customFormat="1" ht="21.75" customHeight="1">
      <c r="A139" s="270"/>
      <c r="B139" s="3"/>
      <c r="C139" s="3"/>
      <c r="D139" s="56"/>
      <c r="E139" s="56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</row>
    <row r="140" spans="1:18" s="82" customFormat="1" ht="21.75" customHeight="1">
      <c r="A140" s="270"/>
      <c r="B140" s="3"/>
      <c r="C140" s="3"/>
      <c r="D140" s="56"/>
      <c r="E140" s="56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</row>
    <row r="141" spans="1:18" s="82" customFormat="1" ht="21.75" customHeight="1">
      <c r="A141" s="270"/>
      <c r="B141" s="3"/>
      <c r="C141" s="3"/>
      <c r="D141" s="56"/>
      <c r="E141" s="56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</row>
    <row r="142" spans="1:18" s="82" customFormat="1" ht="21.75" customHeight="1">
      <c r="A142" s="270"/>
      <c r="B142" s="3"/>
      <c r="C142" s="3"/>
      <c r="D142" s="56"/>
      <c r="E142" s="56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</row>
    <row r="143" spans="1:18" s="82" customFormat="1" ht="21.75" customHeight="1">
      <c r="A143" s="270"/>
      <c r="B143" s="3"/>
      <c r="C143" s="3"/>
      <c r="D143" s="56"/>
      <c r="E143" s="56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</row>
    <row r="144" spans="1:18" s="82" customFormat="1" ht="21.75" customHeight="1">
      <c r="A144" s="270"/>
      <c r="B144" s="3"/>
      <c r="C144" s="3"/>
      <c r="D144" s="56"/>
      <c r="E144" s="56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</row>
    <row r="145" spans="1:18" s="82" customFormat="1" ht="21.75" customHeight="1">
      <c r="A145" s="270"/>
      <c r="B145" s="3"/>
      <c r="C145" s="3"/>
      <c r="D145" s="56"/>
      <c r="E145" s="56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</row>
    <row r="146" spans="1:18" s="82" customFormat="1" ht="21.75" customHeight="1">
      <c r="A146" s="270"/>
      <c r="B146" s="3"/>
      <c r="C146" s="3"/>
      <c r="D146" s="56"/>
      <c r="E146" s="56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</row>
    <row r="147" spans="1:18" s="82" customFormat="1" ht="21.75" customHeight="1">
      <c r="A147" s="270"/>
      <c r="B147" s="3"/>
      <c r="C147" s="3"/>
      <c r="D147" s="56"/>
      <c r="E147" s="56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</row>
    <row r="148" spans="1:18" s="82" customFormat="1" ht="21.75" customHeight="1">
      <c r="A148" s="270"/>
      <c r="B148" s="54"/>
      <c r="C148" s="33"/>
      <c r="D148" s="56"/>
      <c r="E148" s="56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</row>
    <row r="149" spans="1:18" s="82" customFormat="1" ht="21.75" customHeight="1">
      <c r="A149" s="270"/>
      <c r="B149" s="54"/>
      <c r="C149" s="33"/>
      <c r="D149" s="56"/>
      <c r="E149" s="56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</row>
    <row r="150" spans="1:18" s="82" customFormat="1" ht="21.75" customHeight="1">
      <c r="A150" s="270"/>
      <c r="B150" s="54"/>
      <c r="C150" s="33"/>
      <c r="D150" s="56"/>
      <c r="E150" s="56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</row>
    <row r="151" spans="1:18" ht="21.75" customHeight="1">
      <c r="A151" s="265"/>
      <c r="B151" s="221"/>
      <c r="C151" s="220"/>
      <c r="D151" s="57"/>
      <c r="E151" s="4"/>
      <c r="F151" s="4"/>
      <c r="G151" s="205"/>
      <c r="H151" s="205"/>
      <c r="I151" s="205"/>
      <c r="J151" s="205"/>
      <c r="K151" s="205"/>
      <c r="L151" s="205"/>
      <c r="M151" s="82"/>
      <c r="N151" s="82"/>
      <c r="O151" s="82"/>
      <c r="P151" s="82"/>
      <c r="Q151" s="82"/>
      <c r="R151" s="82"/>
    </row>
    <row r="152" spans="1:18" ht="21.75" customHeight="1">
      <c r="A152" s="265"/>
      <c r="B152" s="20"/>
      <c r="C152" s="20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</row>
    <row r="153" spans="1:18" ht="21.75" customHeight="1">
      <c r="A153" s="381" t="s">
        <v>1</v>
      </c>
      <c r="B153" s="381"/>
      <c r="C153" s="381"/>
      <c r="D153" s="381"/>
      <c r="E153" s="381"/>
      <c r="F153" s="381"/>
      <c r="G153" s="381"/>
      <c r="H153" s="381"/>
      <c r="I153" s="381"/>
      <c r="J153" s="381"/>
      <c r="K153" s="381"/>
      <c r="L153" s="381"/>
      <c r="M153" s="381"/>
      <c r="N153" s="381"/>
      <c r="O153" s="381"/>
      <c r="P153" s="381"/>
      <c r="Q153" s="381"/>
      <c r="R153" s="381"/>
    </row>
    <row r="154" spans="1:18" ht="21.75" customHeight="1">
      <c r="A154" s="381" t="s">
        <v>69</v>
      </c>
      <c r="B154" s="381"/>
      <c r="C154" s="381"/>
      <c r="D154" s="381"/>
      <c r="E154" s="381"/>
      <c r="F154" s="381"/>
      <c r="G154" s="381"/>
      <c r="H154" s="381"/>
      <c r="I154" s="381"/>
      <c r="J154" s="381"/>
      <c r="K154" s="381"/>
      <c r="L154" s="381"/>
      <c r="M154" s="381"/>
      <c r="N154" s="381"/>
      <c r="O154" s="381"/>
      <c r="P154" s="381"/>
      <c r="Q154" s="381"/>
      <c r="R154" s="381"/>
    </row>
    <row r="155" spans="1:18" ht="21.75" customHeight="1">
      <c r="A155" s="381" t="s">
        <v>22</v>
      </c>
      <c r="B155" s="381"/>
      <c r="C155" s="381"/>
      <c r="D155" s="381"/>
      <c r="E155" s="381"/>
      <c r="F155" s="381"/>
      <c r="G155" s="381"/>
      <c r="H155" s="381"/>
      <c r="I155" s="381"/>
      <c r="J155" s="381"/>
      <c r="K155" s="381"/>
      <c r="L155" s="381"/>
      <c r="M155" s="381"/>
      <c r="N155" s="381"/>
      <c r="O155" s="381"/>
      <c r="P155" s="381"/>
      <c r="Q155" s="381"/>
      <c r="R155" s="381"/>
    </row>
    <row r="156" spans="1:18" ht="24" customHeight="1">
      <c r="A156" s="304" t="s">
        <v>33</v>
      </c>
      <c r="B156" s="305"/>
      <c r="C156" s="305"/>
      <c r="D156" s="41"/>
      <c r="E156" s="41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3"/>
    </row>
    <row r="157" spans="1:18" ht="24" customHeight="1">
      <c r="A157" s="306"/>
      <c r="B157" s="307" t="s">
        <v>64</v>
      </c>
      <c r="C157" s="256"/>
      <c r="D157" s="44"/>
      <c r="E157" s="44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6"/>
    </row>
    <row r="158" spans="1:18" ht="18" customHeight="1">
      <c r="A158" s="265"/>
      <c r="B158" s="17"/>
      <c r="C158" s="17"/>
      <c r="D158" s="4"/>
      <c r="E158" s="4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370" t="s">
        <v>135</v>
      </c>
      <c r="Q158" s="370"/>
      <c r="R158" s="370"/>
    </row>
    <row r="159" spans="1:18" ht="21.75" customHeight="1">
      <c r="A159" s="382" t="s">
        <v>2</v>
      </c>
      <c r="B159" s="366" t="s">
        <v>38</v>
      </c>
      <c r="C159" s="97" t="s">
        <v>34</v>
      </c>
      <c r="D159" s="98" t="s">
        <v>5</v>
      </c>
      <c r="E159" s="98" t="s">
        <v>6</v>
      </c>
      <c r="F159" s="19" t="s">
        <v>37</v>
      </c>
      <c r="G159" s="368" t="s">
        <v>41</v>
      </c>
      <c r="H159" s="369"/>
      <c r="I159" s="369"/>
      <c r="J159" s="369" t="s">
        <v>101</v>
      </c>
      <c r="K159" s="369"/>
      <c r="L159" s="369"/>
      <c r="M159" s="369"/>
      <c r="N159" s="369"/>
      <c r="O159" s="369"/>
      <c r="P159" s="369"/>
      <c r="Q159" s="369"/>
      <c r="R159" s="369"/>
    </row>
    <row r="160" spans="1:18" ht="21.75" customHeight="1">
      <c r="A160" s="383"/>
      <c r="B160" s="367"/>
      <c r="C160" s="99" t="s">
        <v>35</v>
      </c>
      <c r="D160" s="100" t="s">
        <v>36</v>
      </c>
      <c r="E160" s="100" t="s">
        <v>9</v>
      </c>
      <c r="F160" s="35" t="s">
        <v>39</v>
      </c>
      <c r="G160" s="362" t="s">
        <v>10</v>
      </c>
      <c r="H160" s="362" t="s">
        <v>11</v>
      </c>
      <c r="I160" s="362" t="s">
        <v>12</v>
      </c>
      <c r="J160" s="362" t="s">
        <v>13</v>
      </c>
      <c r="K160" s="362" t="s">
        <v>14</v>
      </c>
      <c r="L160" s="362" t="s">
        <v>15</v>
      </c>
      <c r="M160" s="362" t="s">
        <v>16</v>
      </c>
      <c r="N160" s="362" t="s">
        <v>17</v>
      </c>
      <c r="O160" s="362" t="s">
        <v>18</v>
      </c>
      <c r="P160" s="362" t="s">
        <v>19</v>
      </c>
      <c r="Q160" s="362" t="s">
        <v>20</v>
      </c>
      <c r="R160" s="362" t="s">
        <v>21</v>
      </c>
    </row>
    <row r="161" spans="1:20" ht="21.75" customHeight="1">
      <c r="A161" s="384"/>
      <c r="B161" s="376"/>
      <c r="C161" s="195"/>
      <c r="D161" s="215"/>
      <c r="E161" s="195"/>
      <c r="F161" s="88" t="s">
        <v>40</v>
      </c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63"/>
      <c r="R161" s="363"/>
    </row>
    <row r="162" spans="1:20" s="82" customFormat="1" ht="21.75" customHeight="1">
      <c r="A162" s="274">
        <v>14</v>
      </c>
      <c r="B162" s="50" t="s">
        <v>359</v>
      </c>
      <c r="C162" s="50" t="s">
        <v>362</v>
      </c>
      <c r="D162" s="10">
        <v>30000</v>
      </c>
      <c r="E162" s="10" t="s">
        <v>374</v>
      </c>
      <c r="F162" s="150" t="s">
        <v>26</v>
      </c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</row>
    <row r="163" spans="1:20" s="82" customFormat="1" ht="21.75" customHeight="1">
      <c r="A163" s="269"/>
      <c r="B163" s="135" t="s">
        <v>371</v>
      </c>
      <c r="C163" s="135" t="s">
        <v>371</v>
      </c>
      <c r="D163" s="60"/>
      <c r="E163" s="214"/>
      <c r="F163" s="147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T163" s="128">
        <f>D162+D164</f>
        <v>60000</v>
      </c>
    </row>
    <row r="164" spans="1:20" s="82" customFormat="1" ht="21.75" customHeight="1">
      <c r="A164" s="274">
        <v>15</v>
      </c>
      <c r="B164" s="49" t="s">
        <v>372</v>
      </c>
      <c r="C164" s="49" t="s">
        <v>373</v>
      </c>
      <c r="D164" s="10">
        <v>30000</v>
      </c>
      <c r="E164" s="10" t="s">
        <v>30</v>
      </c>
      <c r="F164" s="150" t="s">
        <v>26</v>
      </c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</row>
    <row r="165" spans="1:20" s="82" customFormat="1" ht="21.75" customHeight="1">
      <c r="A165" s="269"/>
      <c r="B165" s="135" t="s">
        <v>371</v>
      </c>
      <c r="C165" s="135" t="s">
        <v>371</v>
      </c>
      <c r="D165" s="60"/>
      <c r="E165" s="214" t="s">
        <v>31</v>
      </c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</row>
    <row r="166" spans="1:20" s="82" customFormat="1" ht="21.75" customHeight="1">
      <c r="A166" s="270"/>
      <c r="C166" s="54"/>
      <c r="D166" s="56"/>
      <c r="E166" s="56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</row>
    <row r="167" spans="1:20" s="82" customFormat="1" ht="21.75" customHeight="1">
      <c r="A167" s="270"/>
      <c r="B167" s="54"/>
      <c r="C167" s="54"/>
      <c r="D167" s="56"/>
      <c r="E167" s="56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</row>
    <row r="168" spans="1:20" s="82" customFormat="1" ht="21.75" customHeight="1">
      <c r="A168" s="270"/>
      <c r="B168" s="54"/>
      <c r="C168" s="54"/>
      <c r="D168" s="56"/>
      <c r="E168" s="56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</row>
    <row r="169" spans="1:20" s="82" customFormat="1" ht="21.75" customHeight="1">
      <c r="A169" s="270"/>
      <c r="B169" s="54"/>
      <c r="C169" s="54"/>
      <c r="D169" s="56"/>
      <c r="E169" s="56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</row>
    <row r="170" spans="1:20" s="82" customFormat="1" ht="21.75" customHeight="1">
      <c r="A170" s="270"/>
      <c r="B170" s="54"/>
      <c r="C170" s="54"/>
      <c r="D170" s="56"/>
      <c r="E170" s="56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</row>
    <row r="171" spans="1:20" s="82" customFormat="1" ht="21.75" customHeight="1">
      <c r="A171" s="270"/>
      <c r="B171" s="54"/>
      <c r="C171" s="54"/>
      <c r="D171" s="56"/>
      <c r="E171" s="56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</row>
    <row r="172" spans="1:20" s="82" customFormat="1" ht="21.75" customHeight="1">
      <c r="A172" s="270"/>
      <c r="B172" s="54"/>
      <c r="C172" s="54"/>
      <c r="D172" s="56"/>
      <c r="E172" s="56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</row>
    <row r="173" spans="1:20" s="82" customFormat="1" ht="21.75" customHeight="1">
      <c r="A173" s="270"/>
      <c r="B173" s="54"/>
      <c r="C173" s="54"/>
      <c r="D173" s="56"/>
      <c r="E173" s="56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</row>
    <row r="174" spans="1:20" s="82" customFormat="1" ht="21.75" customHeight="1">
      <c r="A174" s="270"/>
      <c r="B174" s="54"/>
      <c r="C174" s="54"/>
      <c r="D174" s="56"/>
      <c r="E174" s="56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</row>
    <row r="175" spans="1:20" s="82" customFormat="1" ht="21.75" customHeight="1">
      <c r="A175" s="270"/>
      <c r="B175" s="54"/>
      <c r="C175" s="54"/>
      <c r="D175" s="56"/>
      <c r="E175" s="56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</row>
    <row r="176" spans="1:20" s="82" customFormat="1" ht="21.75" customHeight="1">
      <c r="A176" s="270"/>
      <c r="B176" s="54"/>
      <c r="C176" s="54"/>
      <c r="D176" s="56"/>
      <c r="E176" s="56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</row>
    <row r="177" spans="1:20" s="82" customFormat="1" ht="21.75" customHeight="1">
      <c r="A177" s="270"/>
      <c r="B177" s="54"/>
      <c r="C177" s="54"/>
      <c r="D177" s="56"/>
      <c r="E177" s="56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</row>
    <row r="178" spans="1:20" ht="21.75" customHeight="1">
      <c r="A178" s="381" t="s">
        <v>1</v>
      </c>
      <c r="B178" s="381"/>
      <c r="C178" s="381"/>
      <c r="D178" s="381"/>
      <c r="E178" s="381"/>
      <c r="F178" s="381"/>
      <c r="G178" s="381"/>
      <c r="H178" s="381"/>
      <c r="I178" s="381"/>
      <c r="J178" s="381"/>
      <c r="K178" s="381"/>
      <c r="L178" s="381"/>
      <c r="M178" s="381"/>
      <c r="N178" s="381"/>
      <c r="O178" s="381"/>
      <c r="P178" s="381"/>
      <c r="Q178" s="381"/>
      <c r="R178" s="381"/>
    </row>
    <row r="179" spans="1:20" ht="21.75" customHeight="1">
      <c r="A179" s="381" t="s">
        <v>69</v>
      </c>
      <c r="B179" s="381"/>
      <c r="C179" s="381"/>
      <c r="D179" s="381"/>
      <c r="E179" s="381"/>
      <c r="F179" s="381"/>
      <c r="G179" s="381"/>
      <c r="H179" s="381"/>
      <c r="I179" s="381"/>
      <c r="J179" s="381"/>
      <c r="K179" s="381"/>
      <c r="L179" s="381"/>
      <c r="M179" s="381"/>
      <c r="N179" s="381"/>
      <c r="O179" s="381"/>
      <c r="P179" s="381"/>
      <c r="Q179" s="381"/>
      <c r="R179" s="381"/>
    </row>
    <row r="180" spans="1:20" ht="21.75" customHeight="1">
      <c r="A180" s="381" t="s">
        <v>22</v>
      </c>
      <c r="B180" s="381"/>
      <c r="C180" s="381"/>
      <c r="D180" s="381"/>
      <c r="E180" s="381"/>
      <c r="F180" s="381"/>
      <c r="G180" s="381"/>
      <c r="H180" s="381"/>
      <c r="I180" s="381"/>
      <c r="J180" s="381"/>
      <c r="K180" s="381"/>
      <c r="L180" s="381"/>
      <c r="M180" s="381"/>
      <c r="N180" s="381"/>
      <c r="O180" s="381"/>
      <c r="P180" s="381"/>
      <c r="Q180" s="381"/>
      <c r="R180" s="381"/>
    </row>
    <row r="181" spans="1:20" ht="23.25" customHeight="1">
      <c r="A181" s="304" t="s">
        <v>33</v>
      </c>
      <c r="B181" s="305"/>
      <c r="C181" s="305"/>
      <c r="D181" s="41"/>
      <c r="E181" s="41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3"/>
    </row>
    <row r="182" spans="1:20" ht="21.75" customHeight="1">
      <c r="A182" s="306"/>
      <c r="B182" s="307" t="s">
        <v>66</v>
      </c>
      <c r="C182" s="256"/>
      <c r="D182" s="44"/>
      <c r="E182" s="44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6"/>
    </row>
    <row r="183" spans="1:20" ht="18" customHeight="1">
      <c r="A183" s="265"/>
      <c r="B183" s="17"/>
      <c r="C183" s="17"/>
      <c r="D183" s="4"/>
      <c r="E183" s="4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385" t="s">
        <v>135</v>
      </c>
      <c r="Q183" s="385"/>
      <c r="R183" s="385"/>
    </row>
    <row r="184" spans="1:20" ht="20.100000000000001" customHeight="1">
      <c r="A184" s="382" t="s">
        <v>2</v>
      </c>
      <c r="B184" s="366" t="s">
        <v>38</v>
      </c>
      <c r="C184" s="97" t="s">
        <v>34</v>
      </c>
      <c r="D184" s="98" t="s">
        <v>5</v>
      </c>
      <c r="E184" s="98" t="s">
        <v>6</v>
      </c>
      <c r="F184" s="19" t="s">
        <v>37</v>
      </c>
      <c r="G184" s="368" t="s">
        <v>41</v>
      </c>
      <c r="H184" s="369"/>
      <c r="I184" s="369"/>
      <c r="J184" s="369" t="s">
        <v>101</v>
      </c>
      <c r="K184" s="369"/>
      <c r="L184" s="369"/>
      <c r="M184" s="369"/>
      <c r="N184" s="369"/>
      <c r="O184" s="369"/>
      <c r="P184" s="369"/>
      <c r="Q184" s="369"/>
      <c r="R184" s="369"/>
    </row>
    <row r="185" spans="1:20" ht="20.100000000000001" customHeight="1">
      <c r="A185" s="383"/>
      <c r="B185" s="367"/>
      <c r="C185" s="99" t="s">
        <v>35</v>
      </c>
      <c r="D185" s="100" t="s">
        <v>36</v>
      </c>
      <c r="E185" s="100" t="s">
        <v>9</v>
      </c>
      <c r="F185" s="35" t="s">
        <v>39</v>
      </c>
      <c r="G185" s="362" t="s">
        <v>10</v>
      </c>
      <c r="H185" s="362" t="s">
        <v>11</v>
      </c>
      <c r="I185" s="362" t="s">
        <v>12</v>
      </c>
      <c r="J185" s="362" t="s">
        <v>13</v>
      </c>
      <c r="K185" s="362" t="s">
        <v>14</v>
      </c>
      <c r="L185" s="362" t="s">
        <v>15</v>
      </c>
      <c r="M185" s="362" t="s">
        <v>16</v>
      </c>
      <c r="N185" s="362" t="s">
        <v>17</v>
      </c>
      <c r="O185" s="362" t="s">
        <v>18</v>
      </c>
      <c r="P185" s="362" t="s">
        <v>19</v>
      </c>
      <c r="Q185" s="362" t="s">
        <v>20</v>
      </c>
      <c r="R185" s="362" t="s">
        <v>21</v>
      </c>
    </row>
    <row r="186" spans="1:20" ht="20.100000000000001" customHeight="1">
      <c r="A186" s="384"/>
      <c r="B186" s="376"/>
      <c r="C186" s="195"/>
      <c r="D186" s="215"/>
      <c r="E186" s="195"/>
      <c r="F186" s="88" t="s">
        <v>40</v>
      </c>
      <c r="G186" s="363"/>
      <c r="H186" s="363"/>
      <c r="I186" s="363"/>
      <c r="J186" s="363"/>
      <c r="K186" s="363"/>
      <c r="L186" s="363"/>
      <c r="M186" s="363"/>
      <c r="N186" s="363"/>
      <c r="O186" s="363"/>
      <c r="P186" s="363"/>
      <c r="Q186" s="363"/>
      <c r="R186" s="363"/>
    </row>
    <row r="187" spans="1:20" s="82" customFormat="1" ht="20.100000000000001" customHeight="1">
      <c r="A187" s="274">
        <v>16</v>
      </c>
      <c r="B187" s="49" t="s">
        <v>380</v>
      </c>
      <c r="C187" s="50" t="s">
        <v>381</v>
      </c>
      <c r="D187" s="10">
        <v>10000</v>
      </c>
      <c r="E187" s="30" t="s">
        <v>67</v>
      </c>
      <c r="F187" s="5" t="s">
        <v>26</v>
      </c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</row>
    <row r="188" spans="1:20" s="82" customFormat="1" ht="20.100000000000001" customHeight="1">
      <c r="A188" s="268"/>
      <c r="B188" s="58" t="s">
        <v>379</v>
      </c>
      <c r="C188" s="58" t="s">
        <v>382</v>
      </c>
      <c r="D188" s="36"/>
      <c r="E188" s="65" t="s">
        <v>65</v>
      </c>
      <c r="F188" s="22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</row>
    <row r="189" spans="1:20" s="82" customFormat="1" ht="20.100000000000001" customHeight="1">
      <c r="A189" s="268"/>
      <c r="B189" s="34"/>
      <c r="C189" s="24" t="s">
        <v>383</v>
      </c>
      <c r="D189" s="36"/>
      <c r="E189" s="218" t="s">
        <v>68</v>
      </c>
      <c r="F189" s="226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</row>
    <row r="190" spans="1:20" s="82" customFormat="1" ht="20.100000000000001" customHeight="1">
      <c r="A190" s="269"/>
      <c r="B190" s="59"/>
      <c r="C190" s="51" t="s">
        <v>384</v>
      </c>
      <c r="D190" s="60"/>
      <c r="E190" s="60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</row>
    <row r="191" spans="1:20" s="82" customFormat="1" ht="20.100000000000001" customHeight="1">
      <c r="A191" s="274">
        <v>17</v>
      </c>
      <c r="B191" s="50" t="s">
        <v>385</v>
      </c>
      <c r="C191" s="50" t="s">
        <v>387</v>
      </c>
      <c r="D191" s="10">
        <v>120000</v>
      </c>
      <c r="E191" s="10" t="s">
        <v>198</v>
      </c>
      <c r="F191" s="5" t="s">
        <v>26</v>
      </c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</row>
    <row r="192" spans="1:20" s="82" customFormat="1" ht="20.100000000000001" customHeight="1">
      <c r="A192" s="268"/>
      <c r="B192" s="52" t="s">
        <v>386</v>
      </c>
      <c r="C192" s="58" t="s">
        <v>388</v>
      </c>
      <c r="D192" s="39"/>
      <c r="E192" s="36" t="s">
        <v>199</v>
      </c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T192" s="82">
        <f>D187+D191+D200+D207+D209+D214+D219+D222+D225+D232+D236+D239</f>
        <v>453000</v>
      </c>
    </row>
    <row r="193" spans="1:18" s="82" customFormat="1" ht="20.100000000000001" customHeight="1">
      <c r="A193" s="268"/>
      <c r="B193" s="34"/>
      <c r="C193" s="53" t="s">
        <v>389</v>
      </c>
      <c r="D193" s="39"/>
      <c r="E193" s="39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</row>
    <row r="194" spans="1:18" s="82" customFormat="1" ht="20.100000000000001" customHeight="1">
      <c r="A194" s="268"/>
      <c r="B194" s="34"/>
      <c r="C194" s="53" t="s">
        <v>390</v>
      </c>
      <c r="D194" s="39"/>
      <c r="E194" s="39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</row>
    <row r="195" spans="1:18" s="82" customFormat="1" ht="20.100000000000001" customHeight="1">
      <c r="A195" s="268"/>
      <c r="B195" s="34"/>
      <c r="C195" s="53" t="s">
        <v>391</v>
      </c>
      <c r="D195" s="39"/>
      <c r="E195" s="39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</row>
    <row r="196" spans="1:18" s="82" customFormat="1" ht="20.100000000000001" customHeight="1">
      <c r="A196" s="268"/>
      <c r="B196" s="34"/>
      <c r="C196" s="24" t="s">
        <v>392</v>
      </c>
      <c r="D196" s="39"/>
      <c r="E196" s="39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</row>
    <row r="197" spans="1:18" s="82" customFormat="1" ht="20.100000000000001" customHeight="1">
      <c r="A197" s="268"/>
      <c r="B197" s="34"/>
      <c r="C197" s="53" t="s">
        <v>393</v>
      </c>
      <c r="D197" s="39"/>
      <c r="E197" s="39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</row>
    <row r="198" spans="1:18" s="82" customFormat="1" ht="20.100000000000001" customHeight="1">
      <c r="A198" s="268"/>
      <c r="B198" s="34"/>
      <c r="C198" s="53" t="s">
        <v>394</v>
      </c>
      <c r="D198" s="39"/>
      <c r="E198" s="39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</row>
    <row r="199" spans="1:18" s="82" customFormat="1" ht="20.100000000000001" customHeight="1">
      <c r="A199" s="269"/>
      <c r="B199" s="59"/>
      <c r="C199" s="51" t="s">
        <v>395</v>
      </c>
      <c r="D199" s="60"/>
      <c r="E199" s="60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</row>
    <row r="200" spans="1:18" s="82" customFormat="1" ht="20.100000000000001" customHeight="1">
      <c r="A200" s="276">
        <v>18</v>
      </c>
      <c r="B200" s="49" t="s">
        <v>396</v>
      </c>
      <c r="C200" s="50" t="s">
        <v>397</v>
      </c>
      <c r="D200" s="10">
        <v>10000</v>
      </c>
      <c r="E200" s="10" t="s">
        <v>198</v>
      </c>
      <c r="F200" s="5" t="s">
        <v>26</v>
      </c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</row>
    <row r="201" spans="1:18" s="82" customFormat="1" ht="20.100000000000001" customHeight="1">
      <c r="A201" s="268"/>
      <c r="B201" s="58" t="s">
        <v>0</v>
      </c>
      <c r="C201" s="53" t="s">
        <v>398</v>
      </c>
      <c r="D201" s="39"/>
      <c r="E201" s="36" t="s">
        <v>199</v>
      </c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</row>
    <row r="202" spans="1:18" s="82" customFormat="1" ht="20.100000000000001" customHeight="1">
      <c r="A202" s="268"/>
      <c r="B202" s="34"/>
      <c r="C202" s="53" t="s">
        <v>399</v>
      </c>
      <c r="D202" s="39"/>
      <c r="E202" s="39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</row>
    <row r="203" spans="1:18" s="82" customFormat="1" ht="20.100000000000001" customHeight="1">
      <c r="A203" s="269"/>
      <c r="B203" s="59"/>
      <c r="C203" s="7" t="s">
        <v>400</v>
      </c>
      <c r="D203" s="60"/>
      <c r="E203" s="60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</row>
    <row r="204" spans="1:18" ht="21.75" customHeight="1">
      <c r="A204" s="382" t="s">
        <v>2</v>
      </c>
      <c r="B204" s="366" t="s">
        <v>38</v>
      </c>
      <c r="C204" s="97" t="s">
        <v>34</v>
      </c>
      <c r="D204" s="98" t="s">
        <v>5</v>
      </c>
      <c r="E204" s="98" t="s">
        <v>6</v>
      </c>
      <c r="F204" s="19" t="s">
        <v>37</v>
      </c>
      <c r="G204" s="368" t="s">
        <v>41</v>
      </c>
      <c r="H204" s="369"/>
      <c r="I204" s="369"/>
      <c r="J204" s="369" t="s">
        <v>101</v>
      </c>
      <c r="K204" s="369"/>
      <c r="L204" s="369"/>
      <c r="M204" s="369"/>
      <c r="N204" s="369"/>
      <c r="O204" s="369"/>
      <c r="P204" s="369"/>
      <c r="Q204" s="369"/>
      <c r="R204" s="369"/>
    </row>
    <row r="205" spans="1:18" ht="21.75" customHeight="1">
      <c r="A205" s="383"/>
      <c r="B205" s="367"/>
      <c r="C205" s="99" t="s">
        <v>35</v>
      </c>
      <c r="D205" s="100" t="s">
        <v>36</v>
      </c>
      <c r="E205" s="100" t="s">
        <v>9</v>
      </c>
      <c r="F205" s="35" t="s">
        <v>39</v>
      </c>
      <c r="G205" s="362" t="s">
        <v>10</v>
      </c>
      <c r="H205" s="362" t="s">
        <v>11</v>
      </c>
      <c r="I205" s="362" t="s">
        <v>12</v>
      </c>
      <c r="J205" s="362" t="s">
        <v>13</v>
      </c>
      <c r="K205" s="362" t="s">
        <v>14</v>
      </c>
      <c r="L205" s="362" t="s">
        <v>15</v>
      </c>
      <c r="M205" s="362" t="s">
        <v>16</v>
      </c>
      <c r="N205" s="362" t="s">
        <v>17</v>
      </c>
      <c r="O205" s="362" t="s">
        <v>18</v>
      </c>
      <c r="P205" s="362" t="s">
        <v>19</v>
      </c>
      <c r="Q205" s="362" t="s">
        <v>20</v>
      </c>
      <c r="R205" s="362" t="s">
        <v>21</v>
      </c>
    </row>
    <row r="206" spans="1:18" ht="21.75" customHeight="1">
      <c r="A206" s="384"/>
      <c r="B206" s="376"/>
      <c r="C206" s="195"/>
      <c r="D206" s="215"/>
      <c r="E206" s="195"/>
      <c r="F206" s="88" t="s">
        <v>40</v>
      </c>
      <c r="G206" s="363"/>
      <c r="H206" s="363"/>
      <c r="I206" s="363"/>
      <c r="J206" s="363"/>
      <c r="K206" s="363"/>
      <c r="L206" s="363"/>
      <c r="M206" s="363"/>
      <c r="N206" s="363"/>
      <c r="O206" s="363"/>
      <c r="P206" s="363"/>
      <c r="Q206" s="363"/>
      <c r="R206" s="363"/>
    </row>
    <row r="207" spans="1:18" s="82" customFormat="1" ht="21.75" customHeight="1">
      <c r="A207" s="274">
        <v>19</v>
      </c>
      <c r="B207" s="50" t="s">
        <v>359</v>
      </c>
      <c r="C207" s="50" t="s">
        <v>362</v>
      </c>
      <c r="D207" s="10">
        <v>10000</v>
      </c>
      <c r="E207" s="10" t="s">
        <v>29</v>
      </c>
      <c r="F207" s="5" t="s">
        <v>26</v>
      </c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</row>
    <row r="208" spans="1:18" s="82" customFormat="1" ht="21.75" customHeight="1">
      <c r="A208" s="269"/>
      <c r="B208" s="51" t="s">
        <v>32</v>
      </c>
      <c r="C208" s="51" t="s">
        <v>32</v>
      </c>
      <c r="D208" s="60"/>
      <c r="E208" s="60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</row>
    <row r="209" spans="1:18" s="82" customFormat="1" ht="21.75" customHeight="1">
      <c r="A209" s="274">
        <v>20</v>
      </c>
      <c r="B209" s="50" t="s">
        <v>406</v>
      </c>
      <c r="C209" s="50" t="s">
        <v>408</v>
      </c>
      <c r="D209" s="10">
        <v>40000</v>
      </c>
      <c r="E209" s="10" t="s">
        <v>198</v>
      </c>
      <c r="F209" s="5" t="s">
        <v>26</v>
      </c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</row>
    <row r="210" spans="1:18" s="82" customFormat="1" ht="21.75" customHeight="1">
      <c r="A210" s="268"/>
      <c r="B210" s="24" t="s">
        <v>407</v>
      </c>
      <c r="C210" s="53" t="s">
        <v>409</v>
      </c>
      <c r="D210" s="39"/>
      <c r="E210" s="36" t="s">
        <v>199</v>
      </c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</row>
    <row r="211" spans="1:18" s="82" customFormat="1" ht="21.75" customHeight="1">
      <c r="A211" s="268"/>
      <c r="B211" s="87"/>
      <c r="C211" s="53" t="s">
        <v>410</v>
      </c>
      <c r="D211" s="39"/>
      <c r="E211" s="39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</row>
    <row r="212" spans="1:18" s="82" customFormat="1" ht="21.75" customHeight="1">
      <c r="A212" s="268"/>
      <c r="B212" s="87"/>
      <c r="C212" s="53" t="s">
        <v>344</v>
      </c>
      <c r="D212" s="39"/>
      <c r="E212" s="39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</row>
    <row r="213" spans="1:18" s="82" customFormat="1" ht="21.75" customHeight="1">
      <c r="A213" s="269"/>
      <c r="B213" s="31"/>
      <c r="C213" s="51" t="s">
        <v>411</v>
      </c>
      <c r="D213" s="60"/>
      <c r="E213" s="60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</row>
    <row r="214" spans="1:18" s="82" customFormat="1" ht="21.75" customHeight="1">
      <c r="A214" s="274">
        <v>21</v>
      </c>
      <c r="B214" s="50" t="s">
        <v>412</v>
      </c>
      <c r="C214" s="50" t="s">
        <v>414</v>
      </c>
      <c r="D214" s="10">
        <v>30000</v>
      </c>
      <c r="E214" s="10" t="s">
        <v>198</v>
      </c>
      <c r="F214" s="5" t="s">
        <v>26</v>
      </c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</row>
    <row r="215" spans="1:18" s="82" customFormat="1" ht="21.75" customHeight="1">
      <c r="A215" s="268"/>
      <c r="B215" s="24" t="s">
        <v>413</v>
      </c>
      <c r="C215" s="53" t="s">
        <v>415</v>
      </c>
      <c r="D215" s="36"/>
      <c r="E215" s="36" t="s">
        <v>199</v>
      </c>
      <c r="F215" s="141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</row>
    <row r="216" spans="1:18" s="82" customFormat="1" ht="21.75" customHeight="1">
      <c r="A216" s="268"/>
      <c r="B216" s="87"/>
      <c r="C216" s="53" t="s">
        <v>417</v>
      </c>
      <c r="D216" s="39"/>
      <c r="E216" s="39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</row>
    <row r="217" spans="1:18" s="82" customFormat="1" ht="21.75" customHeight="1">
      <c r="A217" s="268"/>
      <c r="B217" s="53" t="s">
        <v>416</v>
      </c>
      <c r="C217" s="53" t="s">
        <v>418</v>
      </c>
      <c r="D217" s="39"/>
      <c r="E217" s="39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</row>
    <row r="218" spans="1:18" s="82" customFormat="1" ht="21.75" customHeight="1">
      <c r="A218" s="268"/>
      <c r="B218" s="87"/>
      <c r="C218" s="53" t="s">
        <v>419</v>
      </c>
      <c r="D218" s="39"/>
      <c r="E218" s="39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</row>
    <row r="219" spans="1:18" s="82" customFormat="1" ht="21.75" customHeight="1">
      <c r="A219" s="274">
        <v>22</v>
      </c>
      <c r="B219" s="50" t="s">
        <v>421</v>
      </c>
      <c r="C219" s="50" t="s">
        <v>423</v>
      </c>
      <c r="D219" s="10">
        <v>30000</v>
      </c>
      <c r="E219" s="10" t="s">
        <v>422</v>
      </c>
      <c r="F219" s="5" t="s">
        <v>26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</row>
    <row r="220" spans="1:18" s="82" customFormat="1" ht="21.75" customHeight="1">
      <c r="A220" s="268"/>
      <c r="B220" s="24" t="s">
        <v>420</v>
      </c>
      <c r="C220" s="53" t="s">
        <v>424</v>
      </c>
      <c r="D220" s="36"/>
      <c r="E220" s="36" t="s">
        <v>198</v>
      </c>
      <c r="F220" s="141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</row>
    <row r="221" spans="1:18" s="82" customFormat="1" ht="21.75" customHeight="1">
      <c r="A221" s="269"/>
      <c r="B221" s="31"/>
      <c r="C221" s="51" t="s">
        <v>425</v>
      </c>
      <c r="D221" s="214"/>
      <c r="E221" s="214" t="s">
        <v>199</v>
      </c>
      <c r="F221" s="147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</row>
    <row r="222" spans="1:18" s="82" customFormat="1" ht="21.75" customHeight="1">
      <c r="A222" s="274">
        <v>23</v>
      </c>
      <c r="B222" s="50" t="s">
        <v>359</v>
      </c>
      <c r="C222" s="50" t="s">
        <v>428</v>
      </c>
      <c r="D222" s="10">
        <v>10000</v>
      </c>
      <c r="E222" s="10" t="s">
        <v>29</v>
      </c>
      <c r="F222" s="5" t="s">
        <v>26</v>
      </c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</row>
    <row r="223" spans="1:18" s="82" customFormat="1" ht="21.75" customHeight="1">
      <c r="A223" s="268"/>
      <c r="B223" s="24" t="s">
        <v>426</v>
      </c>
      <c r="C223" s="53" t="s">
        <v>429</v>
      </c>
      <c r="D223" s="36"/>
      <c r="E223" s="36"/>
      <c r="F223" s="141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</row>
    <row r="224" spans="1:18" s="82" customFormat="1" ht="21.75" customHeight="1">
      <c r="A224" s="269"/>
      <c r="B224" s="51" t="s">
        <v>427</v>
      </c>
      <c r="C224" s="51" t="s">
        <v>430</v>
      </c>
      <c r="D224" s="214"/>
      <c r="E224" s="214"/>
      <c r="F224" s="147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</row>
    <row r="225" spans="1:18" s="82" customFormat="1" ht="21.75" customHeight="1">
      <c r="A225" s="274">
        <v>24</v>
      </c>
      <c r="B225" s="50" t="s">
        <v>359</v>
      </c>
      <c r="C225" s="50" t="s">
        <v>433</v>
      </c>
      <c r="D225" s="10">
        <v>130000</v>
      </c>
      <c r="E225" s="10" t="s">
        <v>29</v>
      </c>
      <c r="F225" s="5" t="s">
        <v>26</v>
      </c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</row>
    <row r="226" spans="1:18" s="82" customFormat="1" ht="21.75" customHeight="1">
      <c r="A226" s="268"/>
      <c r="B226" s="24" t="s">
        <v>431</v>
      </c>
      <c r="C226" s="53" t="s">
        <v>434</v>
      </c>
      <c r="D226" s="36"/>
      <c r="E226" s="36"/>
      <c r="F226" s="141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</row>
    <row r="227" spans="1:18" s="82" customFormat="1" ht="21.75" customHeight="1">
      <c r="A227" s="269"/>
      <c r="B227" s="51" t="s">
        <v>432</v>
      </c>
      <c r="C227" s="51" t="s">
        <v>435</v>
      </c>
      <c r="D227" s="214"/>
      <c r="E227" s="214"/>
      <c r="F227" s="147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</row>
    <row r="228" spans="1:18" ht="21.75" customHeight="1">
      <c r="A228" s="270"/>
      <c r="B228" s="82"/>
      <c r="C228" s="33"/>
      <c r="D228" s="56"/>
      <c r="E228" s="56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</row>
    <row r="229" spans="1:18" s="82" customFormat="1" ht="21.75" customHeight="1">
      <c r="A229" s="382" t="s">
        <v>2</v>
      </c>
      <c r="B229" s="366" t="s">
        <v>38</v>
      </c>
      <c r="C229" s="97" t="s">
        <v>34</v>
      </c>
      <c r="D229" s="98" t="s">
        <v>5</v>
      </c>
      <c r="E229" s="98" t="s">
        <v>6</v>
      </c>
      <c r="F229" s="19" t="s">
        <v>37</v>
      </c>
      <c r="G229" s="368" t="s">
        <v>41</v>
      </c>
      <c r="H229" s="369"/>
      <c r="I229" s="369"/>
      <c r="J229" s="369" t="s">
        <v>101</v>
      </c>
      <c r="K229" s="369"/>
      <c r="L229" s="369"/>
      <c r="M229" s="369"/>
      <c r="N229" s="369"/>
      <c r="O229" s="369"/>
      <c r="P229" s="369"/>
      <c r="Q229" s="369"/>
      <c r="R229" s="369"/>
    </row>
    <row r="230" spans="1:18" s="82" customFormat="1" ht="21.75" customHeight="1">
      <c r="A230" s="383"/>
      <c r="B230" s="367"/>
      <c r="C230" s="99" t="s">
        <v>35</v>
      </c>
      <c r="D230" s="100" t="s">
        <v>36</v>
      </c>
      <c r="E230" s="100" t="s">
        <v>9</v>
      </c>
      <c r="F230" s="35" t="s">
        <v>39</v>
      </c>
      <c r="G230" s="362" t="s">
        <v>10</v>
      </c>
      <c r="H230" s="362" t="s">
        <v>11</v>
      </c>
      <c r="I230" s="362" t="s">
        <v>12</v>
      </c>
      <c r="J230" s="362" t="s">
        <v>13</v>
      </c>
      <c r="K230" s="362" t="s">
        <v>14</v>
      </c>
      <c r="L230" s="362" t="s">
        <v>15</v>
      </c>
      <c r="M230" s="362" t="s">
        <v>16</v>
      </c>
      <c r="N230" s="362" t="s">
        <v>17</v>
      </c>
      <c r="O230" s="362" t="s">
        <v>18</v>
      </c>
      <c r="P230" s="362" t="s">
        <v>19</v>
      </c>
      <c r="Q230" s="362" t="s">
        <v>20</v>
      </c>
      <c r="R230" s="362" t="s">
        <v>21</v>
      </c>
    </row>
    <row r="231" spans="1:18" s="82" customFormat="1" ht="21.75" customHeight="1">
      <c r="A231" s="384"/>
      <c r="B231" s="376"/>
      <c r="C231" s="195"/>
      <c r="D231" s="215"/>
      <c r="E231" s="195"/>
      <c r="F231" s="88" t="s">
        <v>40</v>
      </c>
      <c r="G231" s="363"/>
      <c r="H231" s="363"/>
      <c r="I231" s="363"/>
      <c r="J231" s="363"/>
      <c r="K231" s="363"/>
      <c r="L231" s="363"/>
      <c r="M231" s="363"/>
      <c r="N231" s="363"/>
      <c r="O231" s="363"/>
      <c r="P231" s="363"/>
      <c r="Q231" s="363"/>
      <c r="R231" s="363"/>
    </row>
    <row r="232" spans="1:18" s="82" customFormat="1" ht="21.75" customHeight="1">
      <c r="A232" s="274">
        <v>25</v>
      </c>
      <c r="B232" s="50" t="s">
        <v>359</v>
      </c>
      <c r="C232" s="50" t="s">
        <v>439</v>
      </c>
      <c r="D232" s="10">
        <v>3000</v>
      </c>
      <c r="E232" s="10" t="s">
        <v>29</v>
      </c>
      <c r="F232" s="5" t="s">
        <v>26</v>
      </c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</row>
    <row r="233" spans="1:18" s="82" customFormat="1" ht="21.75" customHeight="1">
      <c r="A233" s="268"/>
      <c r="B233" s="24" t="s">
        <v>436</v>
      </c>
      <c r="C233" s="53"/>
      <c r="D233" s="39"/>
      <c r="E233" s="39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</row>
    <row r="234" spans="1:18" s="82" customFormat="1" ht="21.75" customHeight="1">
      <c r="A234" s="268"/>
      <c r="B234" s="53" t="s">
        <v>437</v>
      </c>
      <c r="C234" s="52"/>
      <c r="D234" s="39"/>
      <c r="E234" s="39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</row>
    <row r="235" spans="1:18" s="82" customFormat="1" ht="21.75" customHeight="1">
      <c r="A235" s="269"/>
      <c r="B235" s="7" t="s">
        <v>438</v>
      </c>
      <c r="C235" s="51"/>
      <c r="D235" s="60"/>
      <c r="E235" s="39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</row>
    <row r="236" spans="1:18" s="82" customFormat="1" ht="21.75" customHeight="1">
      <c r="A236" s="274">
        <v>26</v>
      </c>
      <c r="B236" s="50" t="s">
        <v>440</v>
      </c>
      <c r="C236" s="50" t="s">
        <v>442</v>
      </c>
      <c r="D236" s="231">
        <v>50000</v>
      </c>
      <c r="E236" s="10" t="s">
        <v>59</v>
      </c>
      <c r="F236" s="232" t="s">
        <v>26</v>
      </c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</row>
    <row r="237" spans="1:18" s="82" customFormat="1" ht="21.75" customHeight="1">
      <c r="A237" s="268"/>
      <c r="B237" s="24" t="s">
        <v>441</v>
      </c>
      <c r="C237" s="53" t="s">
        <v>443</v>
      </c>
      <c r="D237" s="100"/>
      <c r="E237" s="36" t="s">
        <v>60</v>
      </c>
      <c r="F237" s="227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</row>
    <row r="238" spans="1:18" s="82" customFormat="1" ht="21.75" customHeight="1">
      <c r="A238" s="269"/>
      <c r="B238" s="31"/>
      <c r="C238" s="51" t="s">
        <v>444</v>
      </c>
      <c r="D238" s="228"/>
      <c r="E238" s="60"/>
      <c r="F238" s="229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</row>
    <row r="239" spans="1:18" s="82" customFormat="1" ht="21.75" customHeight="1">
      <c r="A239" s="274">
        <v>27</v>
      </c>
      <c r="B239" s="50" t="s">
        <v>372</v>
      </c>
      <c r="C239" s="50" t="s">
        <v>448</v>
      </c>
      <c r="D239" s="10">
        <v>10000</v>
      </c>
      <c r="E239" s="5" t="s">
        <v>447</v>
      </c>
      <c r="F239" s="5" t="s">
        <v>26</v>
      </c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</row>
    <row r="240" spans="1:18" s="82" customFormat="1" ht="21.75" customHeight="1">
      <c r="A240" s="268"/>
      <c r="B240" s="24" t="s">
        <v>445</v>
      </c>
      <c r="C240" s="53" t="s">
        <v>449</v>
      </c>
      <c r="D240" s="36"/>
      <c r="E240" s="36" t="s">
        <v>30</v>
      </c>
      <c r="F240" s="141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</row>
    <row r="241" spans="1:18" s="82" customFormat="1" ht="21.75" customHeight="1">
      <c r="A241" s="269"/>
      <c r="B241" s="51" t="s">
        <v>446</v>
      </c>
      <c r="C241" s="51" t="s">
        <v>450</v>
      </c>
      <c r="D241" s="60"/>
      <c r="E241" s="8" t="s">
        <v>31</v>
      </c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</row>
    <row r="242" spans="1:18" s="82" customFormat="1" ht="21.75" customHeight="1">
      <c r="A242" s="270"/>
      <c r="C242" s="48"/>
      <c r="D242" s="56"/>
      <c r="E242" s="56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</row>
    <row r="243" spans="1:18" s="82" customFormat="1" ht="21.75" customHeight="1">
      <c r="A243" s="270"/>
      <c r="C243" s="48"/>
      <c r="D243" s="56"/>
      <c r="E243" s="56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</row>
    <row r="244" spans="1:18" s="82" customFormat="1" ht="21.75" customHeight="1">
      <c r="A244" s="270"/>
      <c r="B244" s="33"/>
      <c r="C244" s="48"/>
      <c r="D244" s="56"/>
      <c r="E244" s="56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</row>
    <row r="245" spans="1:18" s="82" customFormat="1" ht="21.75" customHeight="1">
      <c r="A245" s="270"/>
      <c r="B245" s="33"/>
      <c r="C245" s="48"/>
      <c r="D245" s="56"/>
      <c r="E245" s="56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</row>
    <row r="246" spans="1:18" s="82" customFormat="1" ht="21.75" customHeight="1">
      <c r="A246" s="270"/>
      <c r="C246" s="48"/>
      <c r="D246" s="56"/>
      <c r="E246" s="56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</row>
    <row r="247" spans="1:18" s="82" customFormat="1" ht="21.75" customHeight="1">
      <c r="A247" s="270"/>
      <c r="C247" s="48"/>
      <c r="D247" s="56"/>
      <c r="E247" s="56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</row>
    <row r="248" spans="1:18" s="82" customFormat="1" ht="21.75" customHeight="1">
      <c r="A248" s="270"/>
      <c r="C248" s="48"/>
      <c r="D248" s="56"/>
      <c r="E248" s="56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</row>
    <row r="249" spans="1:18" s="82" customFormat="1" ht="21.75" customHeight="1">
      <c r="A249" s="270"/>
      <c r="C249" s="48"/>
      <c r="D249" s="56"/>
      <c r="E249" s="56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</row>
    <row r="250" spans="1:18" s="82" customFormat="1" ht="21.75" customHeight="1">
      <c r="A250" s="270"/>
      <c r="C250" s="48"/>
      <c r="D250" s="56"/>
      <c r="E250" s="56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</row>
    <row r="251" spans="1:18" ht="21.75" customHeight="1">
      <c r="A251" s="270"/>
      <c r="B251" s="82"/>
      <c r="C251" s="48"/>
      <c r="D251" s="56"/>
      <c r="E251" s="56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</row>
    <row r="252" spans="1:18" ht="21.75" customHeight="1">
      <c r="A252" s="270"/>
      <c r="B252" s="82"/>
      <c r="C252" s="48"/>
      <c r="D252" s="56"/>
      <c r="E252" s="56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</row>
    <row r="253" spans="1:18">
      <c r="A253" s="270"/>
      <c r="B253" s="82"/>
      <c r="C253" s="48"/>
      <c r="D253" s="56"/>
      <c r="E253" s="56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</row>
    <row r="254" spans="1:18">
      <c r="A254" s="270"/>
      <c r="B254" s="82"/>
      <c r="C254" s="48"/>
      <c r="D254" s="56"/>
      <c r="E254" s="56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</row>
    <row r="255" spans="1:18">
      <c r="A255" s="270"/>
      <c r="B255" s="33"/>
      <c r="C255" s="54"/>
      <c r="D255" s="56"/>
      <c r="E255" s="56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</row>
    <row r="256" spans="1:18">
      <c r="A256" s="270"/>
      <c r="B256" s="40"/>
      <c r="C256" s="54"/>
      <c r="D256" s="56"/>
      <c r="E256" s="56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</row>
  </sheetData>
  <mergeCells count="184">
    <mergeCell ref="A229:A231"/>
    <mergeCell ref="B229:B231"/>
    <mergeCell ref="G229:I229"/>
    <mergeCell ref="J229:R229"/>
    <mergeCell ref="G230:G231"/>
    <mergeCell ref="H230:H231"/>
    <mergeCell ref="I230:I231"/>
    <mergeCell ref="J230:J231"/>
    <mergeCell ref="K230:K231"/>
    <mergeCell ref="L230:L231"/>
    <mergeCell ref="M230:M231"/>
    <mergeCell ref="N230:N231"/>
    <mergeCell ref="O230:O231"/>
    <mergeCell ref="P230:P231"/>
    <mergeCell ref="Q230:Q231"/>
    <mergeCell ref="R230:R231"/>
    <mergeCell ref="P183:R183"/>
    <mergeCell ref="A184:A186"/>
    <mergeCell ref="B184:B186"/>
    <mergeCell ref="G184:I184"/>
    <mergeCell ref="J184:R184"/>
    <mergeCell ref="G185:G186"/>
    <mergeCell ref="H185:H186"/>
    <mergeCell ref="I185:I186"/>
    <mergeCell ref="J185:J186"/>
    <mergeCell ref="K185:K186"/>
    <mergeCell ref="L185:L186"/>
    <mergeCell ref="M185:M186"/>
    <mergeCell ref="N185:N186"/>
    <mergeCell ref="O185:O186"/>
    <mergeCell ref="P185:P186"/>
    <mergeCell ref="Q185:Q186"/>
    <mergeCell ref="R185:R186"/>
    <mergeCell ref="A159:A161"/>
    <mergeCell ref="B159:B161"/>
    <mergeCell ref="G159:I159"/>
    <mergeCell ref="J159:R159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O160:O161"/>
    <mergeCell ref="P160:P161"/>
    <mergeCell ref="Q160:Q161"/>
    <mergeCell ref="R160:R161"/>
    <mergeCell ref="A128:A130"/>
    <mergeCell ref="B128:B130"/>
    <mergeCell ref="G128:I128"/>
    <mergeCell ref="J128:R128"/>
    <mergeCell ref="G129:G130"/>
    <mergeCell ref="H129:H130"/>
    <mergeCell ref="I129:I130"/>
    <mergeCell ref="J129:J130"/>
    <mergeCell ref="K129:K130"/>
    <mergeCell ref="L129:L130"/>
    <mergeCell ref="M129:M130"/>
    <mergeCell ref="N129:N130"/>
    <mergeCell ref="O129:O130"/>
    <mergeCell ref="P129:P130"/>
    <mergeCell ref="Q129:Q130"/>
    <mergeCell ref="R129:R130"/>
    <mergeCell ref="P83:P84"/>
    <mergeCell ref="Q83:Q84"/>
    <mergeCell ref="R83:R84"/>
    <mergeCell ref="A106:A108"/>
    <mergeCell ref="B106:B108"/>
    <mergeCell ref="G106:I106"/>
    <mergeCell ref="J106:R106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O107:O108"/>
    <mergeCell ref="P107:P108"/>
    <mergeCell ref="Q107:Q108"/>
    <mergeCell ref="R107:R108"/>
    <mergeCell ref="P105:R105"/>
    <mergeCell ref="A51:A53"/>
    <mergeCell ref="B51:B53"/>
    <mergeCell ref="G51:I51"/>
    <mergeCell ref="J51:R51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R52:R53"/>
    <mergeCell ref="R8:R9"/>
    <mergeCell ref="A31:A33"/>
    <mergeCell ref="B31:B33"/>
    <mergeCell ref="G31:I31"/>
    <mergeCell ref="J31:R31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A27:R27"/>
    <mergeCell ref="P30:R30"/>
    <mergeCell ref="G204:I204"/>
    <mergeCell ref="J204:R204"/>
    <mergeCell ref="A204:A206"/>
    <mergeCell ref="B204:B206"/>
    <mergeCell ref="G205:G206"/>
    <mergeCell ref="H205:H206"/>
    <mergeCell ref="I205:I206"/>
    <mergeCell ref="J205:J206"/>
    <mergeCell ref="K205:K206"/>
    <mergeCell ref="L205:L206"/>
    <mergeCell ref="M205:M206"/>
    <mergeCell ref="N205:N206"/>
    <mergeCell ref="O205:O206"/>
    <mergeCell ref="P205:P206"/>
    <mergeCell ref="Q205:Q206"/>
    <mergeCell ref="R205:R206"/>
    <mergeCell ref="A178:R178"/>
    <mergeCell ref="A179:R179"/>
    <mergeCell ref="A180:R180"/>
    <mergeCell ref="A1:R1"/>
    <mergeCell ref="A2:R2"/>
    <mergeCell ref="A3:R3"/>
    <mergeCell ref="P6:R6"/>
    <mergeCell ref="A7:A9"/>
    <mergeCell ref="B7:B9"/>
    <mergeCell ref="G7:I7"/>
    <mergeCell ref="J7:R7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A25:R25"/>
    <mergeCell ref="A26:R26"/>
    <mergeCell ref="P158:R158"/>
    <mergeCell ref="A100:R100"/>
    <mergeCell ref="A101:R101"/>
    <mergeCell ref="A102:R102"/>
    <mergeCell ref="A153:R153"/>
    <mergeCell ref="A154:R154"/>
    <mergeCell ref="A155:R155"/>
    <mergeCell ref="A76:R76"/>
    <mergeCell ref="A77:R77"/>
    <mergeCell ref="A78:R78"/>
    <mergeCell ref="P81:R81"/>
    <mergeCell ref="A82:A84"/>
    <mergeCell ref="B82:B84"/>
    <mergeCell ref="G82:I82"/>
    <mergeCell ref="J82:R82"/>
    <mergeCell ref="G83:G84"/>
    <mergeCell ref="H83:H84"/>
    <mergeCell ref="I83:I84"/>
    <mergeCell ref="J83:J84"/>
    <mergeCell ref="K83:K84"/>
    <mergeCell ref="L83:L84"/>
    <mergeCell ref="M83:M84"/>
    <mergeCell ref="N83:N84"/>
    <mergeCell ref="O83:O84"/>
  </mergeCells>
  <pageMargins left="0.19685039370078741" right="7.874015748031496E-2" top="0.51181102362204722" bottom="0.11811023622047245" header="0.74803149606299213" footer="0.15748031496062992"/>
  <pageSetup paperSize="9" orientation="landscape" r:id="rId1"/>
  <headerFooter>
    <oddHeader>&amp;R</oddHeader>
    <oddFooter xml:space="preserve">&amp;R&amp;P+14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7"/>
  <sheetViews>
    <sheetView topLeftCell="A25" zoomScale="106" zoomScaleNormal="106" zoomScalePageLayoutView="110" workbookViewId="0">
      <selection activeCell="E43" sqref="E43"/>
    </sheetView>
  </sheetViews>
  <sheetFormatPr defaultColWidth="9.125" defaultRowHeight="21.75"/>
  <cols>
    <col min="1" max="1" width="3.375" style="32" customWidth="1"/>
    <col min="2" max="2" width="30" style="2" customWidth="1"/>
    <col min="3" max="3" width="36.875" style="2" customWidth="1"/>
    <col min="4" max="4" width="8.75" style="32" customWidth="1"/>
    <col min="5" max="5" width="8.75" style="64" customWidth="1"/>
    <col min="6" max="6" width="8.125" style="64" customWidth="1"/>
    <col min="7" max="7" width="3.125" style="64" customWidth="1"/>
    <col min="8" max="18" width="3.125" style="32" customWidth="1"/>
    <col min="19" max="16384" width="9.125" style="2"/>
  </cols>
  <sheetData>
    <row r="1" spans="1:19" ht="24">
      <c r="A1" s="381" t="s">
        <v>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9" ht="24">
      <c r="A2" s="381" t="s">
        <v>69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</row>
    <row r="3" spans="1:19" ht="24">
      <c r="A3" s="381" t="s">
        <v>22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19" ht="24">
      <c r="A4" s="252" t="s">
        <v>609</v>
      </c>
      <c r="B4" s="253"/>
      <c r="C4" s="253"/>
      <c r="D4" s="254"/>
      <c r="E4" s="254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189"/>
      <c r="R4" s="190"/>
    </row>
    <row r="5" spans="1:19" ht="24">
      <c r="A5" s="255" t="s">
        <v>250</v>
      </c>
      <c r="B5" s="256"/>
      <c r="C5" s="256"/>
      <c r="D5" s="257"/>
      <c r="E5" s="257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191"/>
      <c r="R5" s="192"/>
    </row>
    <row r="6" spans="1:19" ht="18" customHeight="1">
      <c r="A6" s="93"/>
      <c r="B6" s="94"/>
      <c r="C6" s="94"/>
      <c r="D6" s="95"/>
      <c r="E6" s="95"/>
      <c r="F6" s="96"/>
      <c r="G6" s="96"/>
      <c r="H6" s="96"/>
      <c r="I6" s="96"/>
      <c r="J6" s="96"/>
      <c r="K6" s="96"/>
      <c r="L6" s="96"/>
      <c r="M6" s="96"/>
      <c r="N6" s="96"/>
      <c r="O6" s="96"/>
      <c r="P6" s="370" t="s">
        <v>135</v>
      </c>
      <c r="Q6" s="370"/>
      <c r="R6" s="370"/>
      <c r="S6" s="193"/>
    </row>
    <row r="7" spans="1:19" s="1" customFormat="1">
      <c r="A7" s="386" t="s">
        <v>2</v>
      </c>
      <c r="B7" s="366" t="s">
        <v>38</v>
      </c>
      <c r="C7" s="97" t="s">
        <v>34</v>
      </c>
      <c r="D7" s="194" t="s">
        <v>5</v>
      </c>
      <c r="E7" s="98" t="s">
        <v>6</v>
      </c>
      <c r="F7" s="38" t="s">
        <v>37</v>
      </c>
      <c r="G7" s="391" t="s">
        <v>41</v>
      </c>
      <c r="H7" s="388"/>
      <c r="I7" s="388"/>
      <c r="J7" s="388" t="s">
        <v>101</v>
      </c>
      <c r="K7" s="388"/>
      <c r="L7" s="388"/>
      <c r="M7" s="388"/>
      <c r="N7" s="388"/>
      <c r="O7" s="388"/>
      <c r="P7" s="388"/>
      <c r="Q7" s="388"/>
      <c r="R7" s="388"/>
    </row>
    <row r="8" spans="1:19" s="1" customFormat="1">
      <c r="A8" s="386"/>
      <c r="B8" s="367"/>
      <c r="C8" s="99" t="s">
        <v>35</v>
      </c>
      <c r="D8" s="100" t="s">
        <v>36</v>
      </c>
      <c r="E8" s="100" t="s">
        <v>9</v>
      </c>
      <c r="F8" s="34" t="s">
        <v>39</v>
      </c>
      <c r="G8" s="362" t="s">
        <v>10</v>
      </c>
      <c r="H8" s="362" t="s">
        <v>11</v>
      </c>
      <c r="I8" s="362" t="s">
        <v>12</v>
      </c>
      <c r="J8" s="362" t="s">
        <v>13</v>
      </c>
      <c r="K8" s="362" t="s">
        <v>14</v>
      </c>
      <c r="L8" s="362" t="s">
        <v>15</v>
      </c>
      <c r="M8" s="362" t="s">
        <v>16</v>
      </c>
      <c r="N8" s="362" t="s">
        <v>17</v>
      </c>
      <c r="O8" s="362" t="s">
        <v>18</v>
      </c>
      <c r="P8" s="362" t="s">
        <v>19</v>
      </c>
      <c r="Q8" s="362" t="s">
        <v>20</v>
      </c>
      <c r="R8" s="362" t="s">
        <v>21</v>
      </c>
    </row>
    <row r="9" spans="1:19" s="1" customFormat="1">
      <c r="A9" s="386"/>
      <c r="B9" s="376"/>
      <c r="C9" s="195"/>
      <c r="D9" s="195"/>
      <c r="E9" s="195"/>
      <c r="F9" s="60" t="s">
        <v>40</v>
      </c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</row>
    <row r="10" spans="1:19" s="1" customFormat="1">
      <c r="A10" s="196">
        <v>1</v>
      </c>
      <c r="B10" s="49" t="s">
        <v>246</v>
      </c>
      <c r="C10" s="33" t="s">
        <v>245</v>
      </c>
      <c r="D10" s="105">
        <v>50000</v>
      </c>
      <c r="E10" s="14" t="s">
        <v>27</v>
      </c>
      <c r="F10" s="14" t="s">
        <v>26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0"/>
    </row>
    <row r="11" spans="1:19" s="1" customFormat="1">
      <c r="A11" s="91"/>
      <c r="B11" s="197" t="s">
        <v>247</v>
      </c>
      <c r="C11" s="33" t="s">
        <v>248</v>
      </c>
      <c r="D11" s="124"/>
      <c r="E11" s="144"/>
      <c r="F11" s="14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65"/>
    </row>
    <row r="12" spans="1:19" s="1" customFormat="1">
      <c r="A12" s="92"/>
      <c r="B12" s="198"/>
      <c r="C12" s="199"/>
      <c r="D12" s="8"/>
      <c r="E12" s="7"/>
      <c r="F12" s="8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70"/>
    </row>
    <row r="13" spans="1:19" s="1" customFormat="1">
      <c r="A13" s="186"/>
      <c r="B13" s="200"/>
      <c r="C13" s="3"/>
      <c r="D13" s="4"/>
      <c r="E13" s="3"/>
      <c r="F13" s="86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83"/>
    </row>
    <row r="14" spans="1:19" s="1" customFormat="1">
      <c r="A14" s="186"/>
      <c r="B14" s="200"/>
      <c r="C14" s="3"/>
      <c r="D14" s="4"/>
      <c r="E14" s="3"/>
      <c r="F14" s="86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83"/>
    </row>
    <row r="15" spans="1:19" s="1" customFormat="1">
      <c r="A15" s="186"/>
      <c r="B15" s="200"/>
      <c r="C15" s="3"/>
      <c r="D15" s="4"/>
      <c r="E15" s="3"/>
      <c r="F15" s="86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83"/>
    </row>
    <row r="16" spans="1:19" s="1" customFormat="1">
      <c r="A16" s="186"/>
      <c r="B16" s="200"/>
      <c r="C16" s="3"/>
      <c r="D16" s="4"/>
      <c r="E16" s="3"/>
      <c r="F16" s="86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83"/>
    </row>
    <row r="17" spans="1:18" s="1" customFormat="1">
      <c r="A17" s="186"/>
      <c r="B17" s="200"/>
      <c r="C17" s="3"/>
      <c r="D17" s="4"/>
      <c r="E17" s="3"/>
      <c r="F17" s="86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83"/>
    </row>
    <row r="18" spans="1:18" s="1" customFormat="1">
      <c r="A18" s="186"/>
      <c r="B18" s="200"/>
      <c r="C18" s="3"/>
      <c r="D18" s="4"/>
      <c r="E18" s="3"/>
      <c r="F18" s="86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83"/>
    </row>
    <row r="19" spans="1:18" s="1" customFormat="1">
      <c r="A19" s="186"/>
      <c r="B19" s="200"/>
      <c r="C19" s="3"/>
      <c r="D19" s="4"/>
      <c r="E19" s="3"/>
      <c r="F19" s="86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83"/>
    </row>
    <row r="20" spans="1:18" s="1" customFormat="1">
      <c r="A20" s="186"/>
      <c r="B20" s="200"/>
      <c r="C20" s="3"/>
      <c r="D20" s="4"/>
      <c r="E20" s="3"/>
      <c r="F20" s="86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83"/>
    </row>
    <row r="21" spans="1:18" s="1" customFormat="1">
      <c r="A21" s="186"/>
      <c r="B21" s="200"/>
      <c r="C21" s="3"/>
      <c r="D21" s="4"/>
      <c r="E21" s="3"/>
      <c r="F21" s="86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83"/>
    </row>
    <row r="22" spans="1:18" s="1" customFormat="1">
      <c r="A22" s="186"/>
      <c r="B22" s="200"/>
      <c r="C22" s="3"/>
      <c r="D22" s="4"/>
      <c r="E22" s="3"/>
      <c r="F22" s="86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83"/>
    </row>
    <row r="23" spans="1:18" s="1" customFormat="1">
      <c r="A23" s="186"/>
      <c r="B23" s="200"/>
      <c r="C23" s="3"/>
      <c r="D23" s="4"/>
      <c r="E23" s="3"/>
      <c r="F23" s="86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83"/>
    </row>
    <row r="24" spans="1:18" s="1" customFormat="1">
      <c r="A24" s="186"/>
      <c r="B24" s="200"/>
      <c r="C24" s="3"/>
      <c r="D24" s="4"/>
      <c r="E24" s="3"/>
      <c r="F24" s="86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83"/>
    </row>
    <row r="25" spans="1:18" ht="24">
      <c r="A25" s="381" t="s">
        <v>1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</row>
    <row r="26" spans="1:18" ht="24">
      <c r="A26" s="381" t="s">
        <v>69</v>
      </c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  <c r="P26" s="381"/>
      <c r="Q26" s="381"/>
      <c r="R26" s="381"/>
    </row>
    <row r="27" spans="1:18" ht="24">
      <c r="A27" s="381" t="s">
        <v>22</v>
      </c>
      <c r="B27" s="381"/>
      <c r="C27" s="381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</row>
    <row r="28" spans="1:18" ht="24">
      <c r="A28" s="252" t="s">
        <v>610</v>
      </c>
      <c r="B28" s="253"/>
      <c r="C28" s="253"/>
      <c r="D28" s="41"/>
      <c r="E28" s="41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189"/>
      <c r="R28" s="190"/>
    </row>
    <row r="29" spans="1:18" ht="24.75" customHeight="1">
      <c r="A29" s="255" t="s">
        <v>58</v>
      </c>
      <c r="B29" s="256"/>
      <c r="C29" s="256"/>
      <c r="D29" s="44"/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191"/>
      <c r="R29" s="192"/>
    </row>
    <row r="30" spans="1:18" ht="18" customHeight="1">
      <c r="A30" s="16"/>
      <c r="B30" s="17"/>
      <c r="C30" s="17"/>
      <c r="D30" s="4"/>
      <c r="E30" s="4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370" t="s">
        <v>135</v>
      </c>
      <c r="Q30" s="370"/>
      <c r="R30" s="370"/>
    </row>
    <row r="31" spans="1:18">
      <c r="A31" s="386" t="s">
        <v>2</v>
      </c>
      <c r="B31" s="388" t="s">
        <v>3</v>
      </c>
      <c r="C31" s="38" t="s">
        <v>4</v>
      </c>
      <c r="D31" s="389" t="s">
        <v>5</v>
      </c>
      <c r="E31" s="37" t="s">
        <v>6</v>
      </c>
      <c r="F31" s="19" t="s">
        <v>7</v>
      </c>
      <c r="G31" s="369" t="s">
        <v>23</v>
      </c>
      <c r="H31" s="369"/>
      <c r="I31" s="369"/>
      <c r="J31" s="369" t="s">
        <v>41</v>
      </c>
      <c r="K31" s="369"/>
      <c r="L31" s="369"/>
      <c r="M31" s="369"/>
      <c r="N31" s="369"/>
      <c r="O31" s="369"/>
      <c r="P31" s="369"/>
      <c r="Q31" s="369"/>
      <c r="R31" s="369"/>
    </row>
    <row r="32" spans="1:18">
      <c r="A32" s="387"/>
      <c r="B32" s="362"/>
      <c r="C32" s="34" t="s">
        <v>8</v>
      </c>
      <c r="D32" s="390"/>
      <c r="E32" s="39" t="s">
        <v>9</v>
      </c>
      <c r="F32" s="35" t="s">
        <v>9</v>
      </c>
      <c r="G32" s="19" t="s">
        <v>10</v>
      </c>
      <c r="H32" s="19" t="s">
        <v>11</v>
      </c>
      <c r="I32" s="19" t="s">
        <v>12</v>
      </c>
      <c r="J32" s="19" t="s">
        <v>13</v>
      </c>
      <c r="K32" s="19" t="s">
        <v>14</v>
      </c>
      <c r="L32" s="19" t="s">
        <v>15</v>
      </c>
      <c r="M32" s="19" t="s">
        <v>16</v>
      </c>
      <c r="N32" s="19" t="s">
        <v>17</v>
      </c>
      <c r="O32" s="19" t="s">
        <v>18</v>
      </c>
      <c r="P32" s="19" t="s">
        <v>19</v>
      </c>
      <c r="Q32" s="19" t="s">
        <v>20</v>
      </c>
      <c r="R32" s="19" t="s">
        <v>21</v>
      </c>
    </row>
    <row r="33" spans="1:18">
      <c r="A33" s="5">
        <v>2</v>
      </c>
      <c r="B33" s="50" t="s">
        <v>458</v>
      </c>
      <c r="C33" s="50" t="s">
        <v>460</v>
      </c>
      <c r="D33" s="359">
        <v>10000</v>
      </c>
      <c r="E33" s="9" t="s">
        <v>198</v>
      </c>
      <c r="F33" s="360" t="s">
        <v>26</v>
      </c>
      <c r="G33" s="201"/>
      <c r="H33" s="202"/>
      <c r="I33" s="203"/>
      <c r="J33" s="10"/>
      <c r="K33" s="10"/>
      <c r="L33" s="5"/>
      <c r="M33" s="5"/>
      <c r="N33" s="5"/>
      <c r="O33" s="5"/>
      <c r="P33" s="5"/>
      <c r="Q33" s="5"/>
      <c r="R33" s="5"/>
    </row>
    <row r="34" spans="1:18">
      <c r="A34" s="22"/>
      <c r="B34" s="23" t="s">
        <v>459</v>
      </c>
      <c r="C34" s="179" t="s">
        <v>461</v>
      </c>
      <c r="D34" s="102"/>
      <c r="E34" s="66" t="s">
        <v>199</v>
      </c>
      <c r="F34" s="183"/>
      <c r="G34" s="22"/>
      <c r="H34" s="22"/>
      <c r="I34" s="22"/>
      <c r="J34" s="36"/>
      <c r="K34" s="36"/>
      <c r="L34" s="22"/>
      <c r="M34" s="22"/>
      <c r="N34" s="22"/>
      <c r="O34" s="22"/>
      <c r="P34" s="22"/>
      <c r="Q34" s="22"/>
      <c r="R34" s="22"/>
    </row>
    <row r="35" spans="1:18">
      <c r="A35" s="22"/>
      <c r="B35" s="25"/>
      <c r="C35" s="53" t="s">
        <v>462</v>
      </c>
      <c r="D35" s="102"/>
      <c r="E35" s="66" t="s">
        <v>65</v>
      </c>
      <c r="F35" s="183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>
      <c r="A36" s="22"/>
      <c r="B36" s="23"/>
      <c r="C36" s="53" t="s">
        <v>463</v>
      </c>
      <c r="D36" s="102"/>
      <c r="E36" s="22" t="s">
        <v>59</v>
      </c>
      <c r="F36" s="183"/>
      <c r="G36" s="22"/>
      <c r="H36" s="22"/>
      <c r="I36" s="22"/>
      <c r="J36" s="36"/>
      <c r="K36" s="36"/>
      <c r="L36" s="22"/>
      <c r="M36" s="22"/>
      <c r="N36" s="22"/>
      <c r="O36" s="22"/>
      <c r="P36" s="22"/>
      <c r="Q36" s="22"/>
      <c r="R36" s="22"/>
    </row>
    <row r="37" spans="1:18">
      <c r="A37" s="22"/>
      <c r="B37" s="25"/>
      <c r="C37" s="179" t="s">
        <v>464</v>
      </c>
      <c r="D37" s="102"/>
      <c r="E37" s="36" t="s">
        <v>60</v>
      </c>
      <c r="F37" s="18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>
      <c r="A38" s="8"/>
      <c r="B38" s="28"/>
      <c r="C38" s="177" t="s">
        <v>465</v>
      </c>
      <c r="D38" s="215"/>
      <c r="E38" s="204"/>
      <c r="F38" s="36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>
      <c r="A39" s="4"/>
      <c r="B39" s="73"/>
      <c r="C39" s="205"/>
      <c r="D39" s="206"/>
      <c r="E39" s="74"/>
      <c r="F39" s="74"/>
      <c r="G39" s="75"/>
      <c r="H39" s="207"/>
      <c r="I39" s="57"/>
      <c r="J39" s="4"/>
      <c r="K39" s="4"/>
      <c r="L39" s="4"/>
      <c r="M39" s="4"/>
      <c r="N39" s="4"/>
      <c r="O39" s="4"/>
      <c r="P39" s="4"/>
      <c r="Q39" s="4"/>
      <c r="R39" s="4"/>
    </row>
    <row r="40" spans="1:18">
      <c r="A40" s="4"/>
      <c r="B40" s="73"/>
      <c r="C40" s="205"/>
      <c r="D40" s="206"/>
      <c r="E40" s="74"/>
      <c r="F40" s="74"/>
      <c r="G40" s="75"/>
      <c r="H40" s="207"/>
      <c r="I40" s="57"/>
      <c r="J40" s="4"/>
      <c r="K40" s="4"/>
      <c r="L40" s="4"/>
      <c r="M40" s="4"/>
      <c r="N40" s="4"/>
      <c r="O40" s="4"/>
      <c r="P40" s="4"/>
      <c r="Q40" s="4"/>
      <c r="R40" s="4"/>
    </row>
    <row r="41" spans="1:18">
      <c r="A41" s="4"/>
      <c r="B41" s="73"/>
      <c r="C41" s="205"/>
      <c r="D41" s="206"/>
      <c r="E41" s="74"/>
      <c r="F41" s="74"/>
      <c r="G41" s="75"/>
      <c r="H41" s="207"/>
      <c r="I41" s="57"/>
      <c r="J41" s="4"/>
      <c r="K41" s="4"/>
      <c r="L41" s="4"/>
      <c r="M41" s="4"/>
      <c r="N41" s="4"/>
      <c r="O41" s="4"/>
      <c r="P41" s="4"/>
      <c r="Q41" s="4"/>
      <c r="R41" s="4"/>
    </row>
    <row r="42" spans="1:18">
      <c r="A42" s="4"/>
      <c r="B42" s="73"/>
      <c r="C42" s="205"/>
      <c r="D42" s="206"/>
      <c r="E42" s="74"/>
      <c r="F42" s="74"/>
      <c r="G42" s="75"/>
      <c r="H42" s="207"/>
      <c r="I42" s="57"/>
      <c r="J42" s="4"/>
      <c r="K42" s="4"/>
      <c r="L42" s="4"/>
      <c r="M42" s="4"/>
      <c r="N42" s="4"/>
      <c r="O42" s="4"/>
      <c r="P42" s="4"/>
      <c r="Q42" s="4"/>
      <c r="R42" s="4"/>
    </row>
    <row r="43" spans="1:18">
      <c r="A43" s="4"/>
      <c r="B43" s="73"/>
      <c r="C43" s="205"/>
      <c r="D43" s="206"/>
      <c r="E43" s="74"/>
      <c r="F43" s="74"/>
      <c r="G43" s="75"/>
      <c r="H43" s="207"/>
      <c r="I43" s="57"/>
      <c r="J43" s="4"/>
      <c r="K43" s="4"/>
      <c r="L43" s="4"/>
      <c r="M43" s="4"/>
      <c r="N43" s="4"/>
      <c r="O43" s="4"/>
      <c r="P43" s="4"/>
      <c r="Q43" s="4"/>
      <c r="R43" s="4"/>
    </row>
    <row r="44" spans="1:18">
      <c r="A44" s="4"/>
      <c r="B44" s="73"/>
      <c r="C44" s="205"/>
      <c r="D44" s="206"/>
      <c r="E44" s="74"/>
      <c r="F44" s="74"/>
      <c r="G44" s="75"/>
      <c r="H44" s="207"/>
      <c r="I44" s="57"/>
      <c r="J44" s="4"/>
      <c r="K44" s="4"/>
      <c r="L44" s="4"/>
      <c r="M44" s="4"/>
      <c r="N44" s="4"/>
      <c r="O44" s="4"/>
      <c r="P44" s="4"/>
      <c r="Q44" s="4"/>
      <c r="R44" s="4"/>
    </row>
    <row r="45" spans="1:18">
      <c r="A45" s="4"/>
      <c r="B45" s="73"/>
      <c r="C45" s="77"/>
      <c r="D45" s="206"/>
      <c r="E45" s="74"/>
      <c r="F45" s="74"/>
      <c r="G45" s="74"/>
      <c r="H45" s="75"/>
      <c r="I45" s="57"/>
      <c r="J45" s="4"/>
      <c r="K45" s="4"/>
      <c r="L45" s="4"/>
      <c r="M45" s="4"/>
      <c r="N45" s="4"/>
      <c r="O45" s="4"/>
      <c r="P45" s="4"/>
      <c r="Q45" s="4"/>
      <c r="R45" s="4"/>
    </row>
    <row r="46" spans="1:18">
      <c r="A46" s="4"/>
      <c r="B46" s="73"/>
      <c r="C46" s="77"/>
      <c r="D46" s="206"/>
      <c r="E46" s="74"/>
      <c r="F46" s="74"/>
      <c r="G46" s="74"/>
      <c r="H46" s="75"/>
      <c r="I46" s="57"/>
      <c r="J46" s="4"/>
      <c r="K46" s="4"/>
      <c r="L46" s="4"/>
      <c r="M46" s="4"/>
      <c r="N46" s="4"/>
      <c r="O46" s="4"/>
      <c r="P46" s="4"/>
      <c r="Q46" s="4"/>
      <c r="R46" s="4"/>
    </row>
    <row r="47" spans="1:18">
      <c r="A47" s="4"/>
      <c r="B47" s="73"/>
      <c r="C47" s="77"/>
      <c r="D47" s="57"/>
      <c r="E47" s="57"/>
      <c r="F47" s="57"/>
      <c r="G47" s="57"/>
      <c r="H47" s="57"/>
      <c r="I47" s="57"/>
      <c r="J47" s="4"/>
      <c r="K47" s="4"/>
      <c r="L47" s="4"/>
      <c r="M47" s="4"/>
      <c r="N47" s="4"/>
      <c r="O47" s="4"/>
      <c r="P47" s="4"/>
      <c r="Q47" s="4"/>
      <c r="R47" s="4"/>
    </row>
  </sheetData>
  <mergeCells count="29">
    <mergeCell ref="J8:J9"/>
    <mergeCell ref="K8:K9"/>
    <mergeCell ref="M8:M9"/>
    <mergeCell ref="N8:N9"/>
    <mergeCell ref="P30:R30"/>
    <mergeCell ref="A25:R25"/>
    <mergeCell ref="A26:R26"/>
    <mergeCell ref="A27:R27"/>
    <mergeCell ref="A1:R1"/>
    <mergeCell ref="A2:R2"/>
    <mergeCell ref="A3:R3"/>
    <mergeCell ref="O8:O9"/>
    <mergeCell ref="P6:R6"/>
    <mergeCell ref="P8:P9"/>
    <mergeCell ref="Q8:Q9"/>
    <mergeCell ref="R8:R9"/>
    <mergeCell ref="A7:A9"/>
    <mergeCell ref="B7:B9"/>
    <mergeCell ref="G7:I7"/>
    <mergeCell ref="J7:R7"/>
    <mergeCell ref="L8:L9"/>
    <mergeCell ref="G8:G9"/>
    <mergeCell ref="H8:H9"/>
    <mergeCell ref="I8:I9"/>
    <mergeCell ref="A31:A32"/>
    <mergeCell ref="B31:B32"/>
    <mergeCell ref="D31:D32"/>
    <mergeCell ref="G31:I31"/>
    <mergeCell ref="J31:R31"/>
  </mergeCells>
  <pageMargins left="0.19685039370078741" right="7.874015748031496E-2" top="0.51181102362204722" bottom="0.11811023622047245" header="0.74803149606299213" footer="0.15748031496062992"/>
  <pageSetup paperSize="9" orientation="landscape" r:id="rId1"/>
  <headerFooter>
    <oddHeader>&amp;R</oddHeader>
    <oddFooter xml:space="preserve">&amp;R&amp;P+24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20"/>
  <sheetViews>
    <sheetView topLeftCell="A73" zoomScale="106" zoomScaleNormal="106" zoomScalePageLayoutView="110" workbookViewId="0">
      <selection activeCell="C98" sqref="C98"/>
    </sheetView>
  </sheetViews>
  <sheetFormatPr defaultColWidth="9.125" defaultRowHeight="17.25"/>
  <cols>
    <col min="1" max="1" width="3.375" style="260" customWidth="1"/>
    <col min="2" max="2" width="28.375" style="1" customWidth="1"/>
    <col min="3" max="3" width="40.625" style="1" customWidth="1"/>
    <col min="4" max="4" width="8.75" style="6" customWidth="1"/>
    <col min="5" max="5" width="8.25" style="12" customWidth="1"/>
    <col min="6" max="6" width="8.375" style="12" customWidth="1"/>
    <col min="7" max="7" width="3.125" style="13" customWidth="1"/>
    <col min="8" max="18" width="3.125" style="6" customWidth="1"/>
    <col min="19" max="16384" width="9.125" style="1"/>
  </cols>
  <sheetData>
    <row r="1" spans="1:20" ht="24">
      <c r="A1" s="381" t="s">
        <v>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20" ht="24">
      <c r="A2" s="381" t="s">
        <v>69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</row>
    <row r="3" spans="1:20" ht="24">
      <c r="A3" s="381" t="s">
        <v>22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20" s="2" customFormat="1" ht="24">
      <c r="A4" s="377" t="s">
        <v>611</v>
      </c>
      <c r="B4" s="378"/>
      <c r="C4" s="378"/>
      <c r="D4" s="41"/>
      <c r="E4" s="41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20" s="2" customFormat="1" ht="24">
      <c r="A5" s="379" t="s">
        <v>249</v>
      </c>
      <c r="B5" s="380"/>
      <c r="C5" s="380"/>
      <c r="D5" s="44"/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</row>
    <row r="6" spans="1:20" s="2" customFormat="1" ht="16.5" customHeight="1">
      <c r="A6" s="261"/>
      <c r="B6" s="17"/>
      <c r="C6" s="17"/>
      <c r="D6" s="4"/>
      <c r="E6" s="4"/>
      <c r="F6" s="18"/>
      <c r="G6" s="18"/>
      <c r="H6" s="18"/>
      <c r="I6" s="18"/>
      <c r="J6" s="18"/>
      <c r="K6" s="18"/>
      <c r="L6" s="18"/>
      <c r="M6" s="18"/>
      <c r="N6" s="18"/>
      <c r="O6" s="18"/>
      <c r="P6" s="370" t="s">
        <v>135</v>
      </c>
      <c r="Q6" s="370"/>
      <c r="R6" s="370"/>
    </row>
    <row r="7" spans="1:20" s="2" customFormat="1" ht="21" customHeight="1">
      <c r="A7" s="382" t="s">
        <v>2</v>
      </c>
      <c r="B7" s="366" t="s">
        <v>38</v>
      </c>
      <c r="C7" s="38" t="s">
        <v>34</v>
      </c>
      <c r="D7" s="37" t="s">
        <v>5</v>
      </c>
      <c r="E7" s="37" t="s">
        <v>6</v>
      </c>
      <c r="F7" s="19" t="s">
        <v>37</v>
      </c>
      <c r="G7" s="368" t="s">
        <v>41</v>
      </c>
      <c r="H7" s="369"/>
      <c r="I7" s="369"/>
      <c r="J7" s="369" t="s">
        <v>101</v>
      </c>
      <c r="K7" s="369"/>
      <c r="L7" s="369"/>
      <c r="M7" s="369"/>
      <c r="N7" s="369"/>
      <c r="O7" s="369"/>
      <c r="P7" s="369"/>
      <c r="Q7" s="369"/>
      <c r="R7" s="369"/>
    </row>
    <row r="8" spans="1:20" s="2" customFormat="1" ht="21" customHeight="1">
      <c r="A8" s="383"/>
      <c r="B8" s="367"/>
      <c r="C8" s="34" t="s">
        <v>35</v>
      </c>
      <c r="D8" s="39" t="s">
        <v>36</v>
      </c>
      <c r="E8" s="39" t="s">
        <v>9</v>
      </c>
      <c r="F8" s="35" t="s">
        <v>39</v>
      </c>
      <c r="G8" s="362" t="s">
        <v>10</v>
      </c>
      <c r="H8" s="362" t="s">
        <v>11</v>
      </c>
      <c r="I8" s="362" t="s">
        <v>12</v>
      </c>
      <c r="J8" s="362" t="s">
        <v>13</v>
      </c>
      <c r="K8" s="362" t="s">
        <v>14</v>
      </c>
      <c r="L8" s="362" t="s">
        <v>15</v>
      </c>
      <c r="M8" s="362" t="s">
        <v>16</v>
      </c>
      <c r="N8" s="362" t="s">
        <v>17</v>
      </c>
      <c r="O8" s="362" t="s">
        <v>18</v>
      </c>
      <c r="P8" s="362" t="s">
        <v>19</v>
      </c>
      <c r="Q8" s="362" t="s">
        <v>20</v>
      </c>
      <c r="R8" s="362" t="s">
        <v>21</v>
      </c>
    </row>
    <row r="9" spans="1:20" s="2" customFormat="1" ht="21" customHeight="1">
      <c r="A9" s="384"/>
      <c r="B9" s="376"/>
      <c r="C9" s="7"/>
      <c r="D9" s="8"/>
      <c r="E9" s="7"/>
      <c r="F9" s="88" t="s">
        <v>40</v>
      </c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</row>
    <row r="10" spans="1:20" s="2" customFormat="1" ht="21" customHeight="1">
      <c r="A10" s="262">
        <v>1</v>
      </c>
      <c r="B10" s="49" t="s">
        <v>200</v>
      </c>
      <c r="C10" s="50" t="s">
        <v>209</v>
      </c>
      <c r="D10" s="10">
        <v>200000</v>
      </c>
      <c r="E10" s="10" t="s">
        <v>198</v>
      </c>
      <c r="F10" s="150" t="s">
        <v>26</v>
      </c>
      <c r="G10" s="150"/>
      <c r="H10" s="150"/>
      <c r="I10" s="150"/>
      <c r="J10" s="5"/>
      <c r="K10" s="5"/>
      <c r="L10" s="150"/>
      <c r="M10" s="150"/>
      <c r="N10" s="150"/>
      <c r="O10" s="150"/>
      <c r="P10" s="150"/>
      <c r="Q10" s="150"/>
      <c r="R10" s="150"/>
    </row>
    <row r="11" spans="1:20" s="2" customFormat="1" ht="21" customHeight="1">
      <c r="A11" s="275"/>
      <c r="B11" s="58" t="s">
        <v>201</v>
      </c>
      <c r="C11" s="53" t="s">
        <v>202</v>
      </c>
      <c r="D11" s="36"/>
      <c r="E11" s="36" t="s">
        <v>199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</row>
    <row r="12" spans="1:20" s="2" customFormat="1" ht="21" customHeight="1">
      <c r="A12" s="263"/>
      <c r="B12" s="58"/>
      <c r="C12" s="24" t="s">
        <v>203</v>
      </c>
      <c r="D12" s="36"/>
      <c r="E12" s="36"/>
      <c r="F12" s="141"/>
      <c r="G12" s="141"/>
      <c r="H12" s="141"/>
      <c r="I12" s="141"/>
      <c r="J12" s="141"/>
      <c r="K12" s="22"/>
      <c r="L12" s="22"/>
      <c r="M12" s="22"/>
      <c r="N12" s="141"/>
      <c r="O12" s="141"/>
      <c r="P12" s="141"/>
      <c r="Q12" s="141"/>
      <c r="R12" s="141"/>
    </row>
    <row r="13" spans="1:20" s="2" customFormat="1" ht="21" customHeight="1">
      <c r="A13" s="275"/>
      <c r="B13" s="58"/>
      <c r="C13" s="53" t="s">
        <v>204</v>
      </c>
      <c r="D13" s="36"/>
      <c r="E13" s="36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</row>
    <row r="14" spans="1:20" s="2" customFormat="1" ht="21" customHeight="1">
      <c r="A14" s="263"/>
      <c r="B14" s="180"/>
      <c r="C14" s="53" t="s">
        <v>205</v>
      </c>
      <c r="D14" s="22"/>
      <c r="E14" s="109"/>
      <c r="F14" s="109"/>
      <c r="G14" s="141"/>
      <c r="H14" s="142"/>
      <c r="I14" s="145"/>
      <c r="J14" s="22"/>
      <c r="K14" s="22"/>
      <c r="L14" s="22"/>
      <c r="M14" s="22"/>
      <c r="N14" s="22"/>
      <c r="O14" s="22"/>
      <c r="P14" s="22"/>
      <c r="Q14" s="141"/>
      <c r="R14" s="141"/>
    </row>
    <row r="15" spans="1:20" s="2" customFormat="1" ht="21" customHeight="1">
      <c r="A15" s="275"/>
      <c r="B15" s="180"/>
      <c r="C15" s="53" t="s">
        <v>206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141"/>
      <c r="R15" s="141"/>
    </row>
    <row r="16" spans="1:20" s="2" customFormat="1" ht="21" customHeight="1">
      <c r="A16" s="263"/>
      <c r="B16" s="180"/>
      <c r="C16" s="24" t="s">
        <v>207</v>
      </c>
      <c r="D16" s="22"/>
      <c r="E16" s="36"/>
      <c r="F16" s="14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141"/>
      <c r="R16" s="141"/>
      <c r="T16" s="2">
        <f>D10+D18+D21+D30+D36+D40+D46</f>
        <v>710000</v>
      </c>
    </row>
    <row r="17" spans="1:18" s="2" customFormat="1" ht="18" customHeight="1">
      <c r="A17" s="275"/>
      <c r="B17" s="180"/>
      <c r="C17" s="53" t="s">
        <v>208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141"/>
      <c r="R17" s="141"/>
    </row>
    <row r="18" spans="1:18" s="3" customFormat="1" ht="21" customHeight="1">
      <c r="A18" s="274">
        <v>2</v>
      </c>
      <c r="B18" s="50" t="s">
        <v>211</v>
      </c>
      <c r="C18" s="50" t="s">
        <v>221</v>
      </c>
      <c r="D18" s="181">
        <v>10000</v>
      </c>
      <c r="E18" s="10" t="s">
        <v>59</v>
      </c>
      <c r="F18" s="182" t="s">
        <v>26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150"/>
      <c r="R18" s="150"/>
    </row>
    <row r="19" spans="1:18" s="3" customFormat="1" ht="21" customHeight="1">
      <c r="A19" s="275"/>
      <c r="B19" s="24" t="s">
        <v>212</v>
      </c>
      <c r="C19" s="53" t="s">
        <v>223</v>
      </c>
      <c r="D19" s="102"/>
      <c r="E19" s="36" t="s">
        <v>60</v>
      </c>
      <c r="F19" s="183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141"/>
      <c r="R19" s="141"/>
    </row>
    <row r="20" spans="1:18" s="3" customFormat="1" ht="19.5" customHeight="1">
      <c r="A20" s="275"/>
      <c r="B20" s="52" t="s">
        <v>210</v>
      </c>
      <c r="C20" s="53" t="s">
        <v>222</v>
      </c>
      <c r="D20" s="102"/>
      <c r="E20" s="24"/>
      <c r="F20" s="183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141"/>
      <c r="R20" s="141"/>
    </row>
    <row r="21" spans="1:18" s="3" customFormat="1" ht="21" customHeight="1">
      <c r="A21" s="274">
        <v>3</v>
      </c>
      <c r="B21" s="49" t="s">
        <v>219</v>
      </c>
      <c r="C21" s="50" t="s">
        <v>213</v>
      </c>
      <c r="D21" s="181">
        <v>140000</v>
      </c>
      <c r="E21" s="10" t="s">
        <v>198</v>
      </c>
      <c r="F21" s="182" t="s">
        <v>26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150"/>
      <c r="R21" s="150"/>
    </row>
    <row r="22" spans="1:18" s="3" customFormat="1" ht="21" customHeight="1">
      <c r="A22" s="275"/>
      <c r="B22" s="180" t="s">
        <v>220</v>
      </c>
      <c r="C22" s="53" t="s">
        <v>214</v>
      </c>
      <c r="D22" s="102"/>
      <c r="E22" s="36" t="s">
        <v>199</v>
      </c>
      <c r="F22" s="183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41"/>
      <c r="R22" s="141"/>
    </row>
    <row r="23" spans="1:18" s="3" customFormat="1" ht="21" customHeight="1">
      <c r="A23" s="275"/>
      <c r="B23" s="180"/>
      <c r="C23" s="53" t="s">
        <v>216</v>
      </c>
      <c r="D23" s="102"/>
      <c r="E23" s="22" t="s">
        <v>65</v>
      </c>
      <c r="F23" s="183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141"/>
      <c r="R23" s="141"/>
    </row>
    <row r="24" spans="1:18" s="3" customFormat="1" ht="21" customHeight="1">
      <c r="A24" s="275"/>
      <c r="B24" s="180"/>
      <c r="C24" s="24" t="s">
        <v>215</v>
      </c>
      <c r="D24" s="102"/>
      <c r="E24" s="36" t="s">
        <v>59</v>
      </c>
      <c r="F24" s="183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41"/>
      <c r="R24" s="141"/>
    </row>
    <row r="25" spans="1:18" s="3" customFormat="1" ht="21" customHeight="1">
      <c r="A25" s="275"/>
      <c r="B25" s="180"/>
      <c r="C25" s="53" t="s">
        <v>217</v>
      </c>
      <c r="D25" s="102"/>
      <c r="E25" s="36" t="s">
        <v>60</v>
      </c>
      <c r="F25" s="18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41"/>
      <c r="R25" s="141"/>
    </row>
    <row r="26" spans="1:18" s="3" customFormat="1" ht="17.25" customHeight="1">
      <c r="A26" s="277"/>
      <c r="B26" s="184"/>
      <c r="C26" s="51" t="s">
        <v>218</v>
      </c>
      <c r="D26" s="215"/>
      <c r="E26" s="8"/>
      <c r="F26" s="361"/>
      <c r="G26" s="8"/>
      <c r="H26" s="8"/>
      <c r="I26" s="8"/>
      <c r="J26" s="8"/>
      <c r="K26" s="8"/>
      <c r="L26" s="8"/>
      <c r="M26" s="8"/>
      <c r="N26" s="8"/>
      <c r="O26" s="8"/>
      <c r="P26" s="8"/>
      <c r="Q26" s="147"/>
      <c r="R26" s="147"/>
    </row>
    <row r="27" spans="1:18" s="3" customFormat="1" ht="21.75">
      <c r="A27" s="383" t="s">
        <v>2</v>
      </c>
      <c r="B27" s="392" t="s">
        <v>38</v>
      </c>
      <c r="C27" s="287" t="s">
        <v>34</v>
      </c>
      <c r="D27" s="288" t="s">
        <v>5</v>
      </c>
      <c r="E27" s="288" t="s">
        <v>6</v>
      </c>
      <c r="F27" s="35" t="s">
        <v>37</v>
      </c>
      <c r="G27" s="394" t="s">
        <v>41</v>
      </c>
      <c r="H27" s="395"/>
      <c r="I27" s="396"/>
      <c r="J27" s="394" t="s">
        <v>101</v>
      </c>
      <c r="K27" s="395"/>
      <c r="L27" s="395"/>
      <c r="M27" s="395"/>
      <c r="N27" s="395"/>
      <c r="O27" s="395"/>
      <c r="P27" s="395"/>
      <c r="Q27" s="395"/>
      <c r="R27" s="396"/>
    </row>
    <row r="28" spans="1:18" s="2" customFormat="1" ht="21.75">
      <c r="A28" s="383"/>
      <c r="B28" s="392"/>
      <c r="C28" s="287" t="s">
        <v>35</v>
      </c>
      <c r="D28" s="288" t="s">
        <v>36</v>
      </c>
      <c r="E28" s="288" t="s">
        <v>9</v>
      </c>
      <c r="F28" s="35" t="s">
        <v>39</v>
      </c>
      <c r="G28" s="362" t="s">
        <v>10</v>
      </c>
      <c r="H28" s="362" t="s">
        <v>11</v>
      </c>
      <c r="I28" s="362" t="s">
        <v>12</v>
      </c>
      <c r="J28" s="362" t="s">
        <v>13</v>
      </c>
      <c r="K28" s="362" t="s">
        <v>14</v>
      </c>
      <c r="L28" s="362" t="s">
        <v>15</v>
      </c>
      <c r="M28" s="362" t="s">
        <v>16</v>
      </c>
      <c r="N28" s="362" t="s">
        <v>17</v>
      </c>
      <c r="O28" s="362" t="s">
        <v>18</v>
      </c>
      <c r="P28" s="362" t="s">
        <v>19</v>
      </c>
      <c r="Q28" s="362" t="s">
        <v>20</v>
      </c>
      <c r="R28" s="362" t="s">
        <v>21</v>
      </c>
    </row>
    <row r="29" spans="1:18" s="2" customFormat="1" ht="21.75">
      <c r="A29" s="384"/>
      <c r="B29" s="393"/>
      <c r="C29" s="7"/>
      <c r="D29" s="8"/>
      <c r="E29" s="7"/>
      <c r="F29" s="88" t="s">
        <v>40</v>
      </c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</row>
    <row r="30" spans="1:18" s="3" customFormat="1" ht="21.75">
      <c r="A30" s="275">
        <v>4</v>
      </c>
      <c r="B30" s="52" t="s">
        <v>224</v>
      </c>
      <c r="C30" s="53" t="s">
        <v>228</v>
      </c>
      <c r="D30" s="36">
        <v>280000</v>
      </c>
      <c r="E30" s="36" t="s">
        <v>198</v>
      </c>
      <c r="F30" s="141" t="s">
        <v>26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s="3" customFormat="1" ht="21.75">
      <c r="A31" s="268"/>
      <c r="B31" s="58" t="s">
        <v>225</v>
      </c>
      <c r="C31" s="58" t="s">
        <v>226</v>
      </c>
      <c r="D31" s="39"/>
      <c r="E31" s="36" t="s">
        <v>199</v>
      </c>
      <c r="F31" s="22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s="3" customFormat="1" ht="21.75">
      <c r="A32" s="268"/>
      <c r="B32" s="34"/>
      <c r="C32" s="53" t="s">
        <v>227</v>
      </c>
      <c r="D32" s="39"/>
      <c r="E32" s="39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 s="3" customFormat="1" ht="21.75">
      <c r="A33" s="268"/>
      <c r="B33" s="34"/>
      <c r="C33" s="53" t="s">
        <v>229</v>
      </c>
      <c r="D33" s="39"/>
      <c r="E33" s="39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s="3" customFormat="1" ht="21.75">
      <c r="A34" s="268"/>
      <c r="B34" s="34"/>
      <c r="C34" s="53" t="s">
        <v>230</v>
      </c>
      <c r="D34" s="39"/>
      <c r="E34" s="39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1:18" s="3" customFormat="1" ht="21.75">
      <c r="A35" s="269"/>
      <c r="B35" s="59"/>
      <c r="C35" s="51" t="s">
        <v>231</v>
      </c>
      <c r="D35" s="60"/>
      <c r="E35" s="60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s="3" customFormat="1" ht="21.75">
      <c r="A36" s="274">
        <v>5</v>
      </c>
      <c r="B36" s="49" t="s">
        <v>232</v>
      </c>
      <c r="C36" s="50" t="s">
        <v>234</v>
      </c>
      <c r="D36" s="10">
        <v>20000</v>
      </c>
      <c r="E36" s="10" t="s">
        <v>198</v>
      </c>
      <c r="F36" s="150" t="s">
        <v>26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s="3" customFormat="1" ht="21.75">
      <c r="A37" s="268"/>
      <c r="B37" s="58" t="s">
        <v>233</v>
      </c>
      <c r="C37" s="53" t="s">
        <v>235</v>
      </c>
      <c r="D37" s="39"/>
      <c r="E37" s="36" t="s">
        <v>199</v>
      </c>
      <c r="F37" s="22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s="3" customFormat="1" ht="21.75">
      <c r="A38" s="268"/>
      <c r="B38" s="34"/>
      <c r="C38" s="58" t="s">
        <v>236</v>
      </c>
      <c r="D38" s="39"/>
      <c r="E38" s="39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18" s="3" customFormat="1" ht="21.75">
      <c r="A39" s="269"/>
      <c r="B39" s="59"/>
      <c r="C39" s="7" t="s">
        <v>237</v>
      </c>
      <c r="D39" s="60"/>
      <c r="E39" s="60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18" s="3" customFormat="1" ht="21.75">
      <c r="A40" s="274">
        <v>6</v>
      </c>
      <c r="B40" s="49" t="s">
        <v>238</v>
      </c>
      <c r="C40" s="50" t="s">
        <v>240</v>
      </c>
      <c r="D40" s="10">
        <v>30000</v>
      </c>
      <c r="E40" s="10" t="s">
        <v>198</v>
      </c>
      <c r="F40" s="150" t="s">
        <v>26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s="3" customFormat="1" ht="21.75">
      <c r="A41" s="268"/>
      <c r="B41" s="58" t="s">
        <v>239</v>
      </c>
      <c r="C41" s="24" t="s">
        <v>241</v>
      </c>
      <c r="D41" s="39"/>
      <c r="E41" s="36" t="s">
        <v>199</v>
      </c>
      <c r="F41" s="22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1:18" s="3" customFormat="1" ht="21.75">
      <c r="A42" s="268"/>
      <c r="B42" s="34"/>
      <c r="C42" s="53" t="s">
        <v>242</v>
      </c>
      <c r="D42" s="39"/>
      <c r="E42" s="39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</row>
    <row r="43" spans="1:18" s="3" customFormat="1" ht="21.75">
      <c r="A43" s="268"/>
      <c r="B43" s="34"/>
      <c r="C43" s="53" t="s">
        <v>243</v>
      </c>
      <c r="D43" s="39"/>
      <c r="E43" s="39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  <row r="44" spans="1:18" s="3" customFormat="1" ht="21.75">
      <c r="A44" s="268"/>
      <c r="B44" s="34"/>
      <c r="C44" s="53" t="s">
        <v>479</v>
      </c>
      <c r="D44" s="39"/>
      <c r="E44" s="39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s="3" customFormat="1" ht="21.75">
      <c r="A45" s="269"/>
      <c r="B45" s="59"/>
      <c r="C45" s="7" t="s">
        <v>244</v>
      </c>
      <c r="D45" s="60"/>
      <c r="E45" s="60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</row>
    <row r="46" spans="1:18" s="3" customFormat="1" ht="21.75">
      <c r="A46" s="274">
        <v>7</v>
      </c>
      <c r="B46" s="50" t="s">
        <v>257</v>
      </c>
      <c r="C46" s="50" t="s">
        <v>262</v>
      </c>
      <c r="D46" s="10">
        <v>30000</v>
      </c>
      <c r="E46" s="10" t="s">
        <v>29</v>
      </c>
      <c r="F46" s="150" t="s">
        <v>26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8" s="3" customFormat="1" ht="21.75">
      <c r="A47" s="268"/>
      <c r="B47" s="24" t="s">
        <v>258</v>
      </c>
      <c r="C47" s="24" t="s">
        <v>263</v>
      </c>
      <c r="D47" s="39"/>
      <c r="E47" s="39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</row>
    <row r="48" spans="1:18" s="3" customFormat="1" ht="21.75">
      <c r="A48" s="268"/>
      <c r="B48" s="52" t="s">
        <v>259</v>
      </c>
      <c r="C48" s="53" t="s">
        <v>264</v>
      </c>
      <c r="D48" s="39"/>
      <c r="E48" s="39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</row>
    <row r="49" spans="1:20" s="3" customFormat="1" ht="21.75">
      <c r="A49" s="268"/>
      <c r="B49" s="185" t="s">
        <v>260</v>
      </c>
      <c r="C49" s="53" t="s">
        <v>265</v>
      </c>
      <c r="D49" s="39"/>
      <c r="E49" s="39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20" s="3" customFormat="1" ht="21.75">
      <c r="A50" s="269"/>
      <c r="B50" s="135" t="s">
        <v>261</v>
      </c>
      <c r="C50" s="51"/>
      <c r="D50" s="60"/>
      <c r="E50" s="60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</row>
    <row r="51" spans="1:20" s="3" customFormat="1" ht="21.75">
      <c r="A51" s="270"/>
      <c r="B51" s="55"/>
      <c r="C51" s="48"/>
      <c r="D51" s="56"/>
      <c r="E51" s="56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</row>
    <row r="52" spans="1:20" s="3" customFormat="1" ht="24">
      <c r="A52" s="381" t="s">
        <v>1</v>
      </c>
      <c r="B52" s="381"/>
      <c r="C52" s="381"/>
      <c r="D52" s="381"/>
      <c r="E52" s="381"/>
      <c r="F52" s="381"/>
      <c r="G52" s="381"/>
      <c r="H52" s="381"/>
      <c r="I52" s="381"/>
      <c r="J52" s="381"/>
      <c r="K52" s="381"/>
      <c r="L52" s="381"/>
      <c r="M52" s="381"/>
      <c r="N52" s="381"/>
      <c r="O52" s="381"/>
      <c r="P52" s="381"/>
      <c r="Q52" s="381"/>
      <c r="R52" s="381"/>
    </row>
    <row r="53" spans="1:20" s="3" customFormat="1" ht="24">
      <c r="A53" s="381" t="s">
        <v>69</v>
      </c>
      <c r="B53" s="381"/>
      <c r="C53" s="381"/>
      <c r="D53" s="381"/>
      <c r="E53" s="381"/>
      <c r="F53" s="381"/>
      <c r="G53" s="381"/>
      <c r="H53" s="381"/>
      <c r="I53" s="381"/>
      <c r="J53" s="381"/>
      <c r="K53" s="381"/>
      <c r="L53" s="381"/>
      <c r="M53" s="381"/>
      <c r="N53" s="381"/>
      <c r="O53" s="381"/>
      <c r="P53" s="381"/>
      <c r="Q53" s="381"/>
      <c r="R53" s="381"/>
    </row>
    <row r="54" spans="1:20" s="3" customFormat="1" ht="24">
      <c r="A54" s="381" t="s">
        <v>22</v>
      </c>
      <c r="B54" s="381"/>
      <c r="C54" s="381"/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1"/>
      <c r="Q54" s="381"/>
      <c r="R54" s="381"/>
    </row>
    <row r="55" spans="1:20" s="2" customFormat="1" ht="24">
      <c r="A55" s="377" t="s">
        <v>611</v>
      </c>
      <c r="B55" s="378"/>
      <c r="C55" s="378"/>
      <c r="D55" s="41"/>
      <c r="E55" s="41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3"/>
    </row>
    <row r="56" spans="1:20" s="2" customFormat="1" ht="24">
      <c r="A56" s="379" t="s">
        <v>251</v>
      </c>
      <c r="B56" s="380"/>
      <c r="C56" s="380"/>
      <c r="D56" s="44"/>
      <c r="E56" s="44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6"/>
    </row>
    <row r="57" spans="1:20" s="2" customFormat="1" ht="17.25" customHeight="1">
      <c r="A57" s="278"/>
      <c r="B57" s="187"/>
      <c r="C57" s="94"/>
      <c r="D57" s="95"/>
      <c r="E57" s="95"/>
      <c r="F57" s="96"/>
      <c r="G57" s="188"/>
      <c r="H57" s="188"/>
      <c r="I57" s="188"/>
      <c r="J57" s="188"/>
      <c r="K57" s="188"/>
      <c r="L57" s="188"/>
      <c r="M57" s="188"/>
      <c r="N57" s="188"/>
      <c r="O57" s="188"/>
      <c r="P57" s="397" t="s">
        <v>135</v>
      </c>
      <c r="Q57" s="397"/>
      <c r="R57" s="397"/>
      <c r="S57" s="178"/>
    </row>
    <row r="58" spans="1:20" s="2" customFormat="1" ht="17.25" customHeight="1">
      <c r="A58" s="382" t="s">
        <v>2</v>
      </c>
      <c r="B58" s="366" t="s">
        <v>38</v>
      </c>
      <c r="C58" s="38" t="s">
        <v>34</v>
      </c>
      <c r="D58" s="37" t="s">
        <v>5</v>
      </c>
      <c r="E58" s="37" t="s">
        <v>6</v>
      </c>
      <c r="F58" s="19" t="s">
        <v>37</v>
      </c>
      <c r="G58" s="368" t="s">
        <v>41</v>
      </c>
      <c r="H58" s="369"/>
      <c r="I58" s="369"/>
      <c r="J58" s="369" t="s">
        <v>101</v>
      </c>
      <c r="K58" s="369"/>
      <c r="L58" s="369"/>
      <c r="M58" s="369"/>
      <c r="N58" s="369"/>
      <c r="O58" s="369"/>
      <c r="P58" s="369"/>
      <c r="Q58" s="369"/>
      <c r="R58" s="369"/>
    </row>
    <row r="59" spans="1:20" s="3" customFormat="1" ht="21.75">
      <c r="A59" s="383"/>
      <c r="B59" s="367"/>
      <c r="C59" s="34" t="s">
        <v>35</v>
      </c>
      <c r="D59" s="39" t="s">
        <v>36</v>
      </c>
      <c r="E59" s="39" t="s">
        <v>9</v>
      </c>
      <c r="F59" s="35" t="s">
        <v>39</v>
      </c>
      <c r="G59" s="362" t="s">
        <v>10</v>
      </c>
      <c r="H59" s="362" t="s">
        <v>11</v>
      </c>
      <c r="I59" s="362" t="s">
        <v>12</v>
      </c>
      <c r="J59" s="362" t="s">
        <v>13</v>
      </c>
      <c r="K59" s="362" t="s">
        <v>14</v>
      </c>
      <c r="L59" s="362" t="s">
        <v>15</v>
      </c>
      <c r="M59" s="362" t="s">
        <v>16</v>
      </c>
      <c r="N59" s="362" t="s">
        <v>17</v>
      </c>
      <c r="O59" s="362" t="s">
        <v>18</v>
      </c>
      <c r="P59" s="362" t="s">
        <v>19</v>
      </c>
      <c r="Q59" s="362" t="s">
        <v>20</v>
      </c>
      <c r="R59" s="362" t="s">
        <v>21</v>
      </c>
    </row>
    <row r="60" spans="1:20" s="3" customFormat="1" ht="21.75">
      <c r="A60" s="384"/>
      <c r="B60" s="376"/>
      <c r="C60" s="7"/>
      <c r="D60" s="8"/>
      <c r="E60" s="7"/>
      <c r="F60" s="88" t="s">
        <v>40</v>
      </c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</row>
    <row r="61" spans="1:20" s="3" customFormat="1" ht="21.75">
      <c r="A61" s="274">
        <v>8</v>
      </c>
      <c r="B61" s="49" t="s">
        <v>252</v>
      </c>
      <c r="C61" s="50" t="s">
        <v>254</v>
      </c>
      <c r="D61" s="10">
        <v>10000</v>
      </c>
      <c r="E61" s="10" t="s">
        <v>59</v>
      </c>
      <c r="F61" s="150" t="s">
        <v>28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20" s="3" customFormat="1" ht="21.75">
      <c r="A62" s="268"/>
      <c r="B62" s="24" t="s">
        <v>253</v>
      </c>
      <c r="C62" s="58" t="s">
        <v>255</v>
      </c>
      <c r="D62" s="36"/>
      <c r="E62" s="36" t="s">
        <v>60</v>
      </c>
      <c r="F62" s="141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T62" s="3">
        <f>D61+D64</f>
        <v>110000</v>
      </c>
    </row>
    <row r="63" spans="1:20" s="3" customFormat="1" ht="21.75">
      <c r="A63" s="269"/>
      <c r="B63" s="59"/>
      <c r="C63" s="51" t="s">
        <v>256</v>
      </c>
      <c r="D63" s="60"/>
      <c r="E63" s="60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20" s="3" customFormat="1" ht="21.75">
      <c r="A64" s="274">
        <v>9</v>
      </c>
      <c r="B64" s="49" t="s">
        <v>266</v>
      </c>
      <c r="C64" s="50" t="s">
        <v>268</v>
      </c>
      <c r="D64" s="10">
        <v>100000</v>
      </c>
      <c r="E64" s="10" t="s">
        <v>198</v>
      </c>
      <c r="F64" s="150" t="s">
        <v>28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9" s="3" customFormat="1" ht="21.75">
      <c r="A65" s="268"/>
      <c r="B65" s="58" t="s">
        <v>267</v>
      </c>
      <c r="C65" s="53" t="s">
        <v>269</v>
      </c>
      <c r="D65" s="39"/>
      <c r="E65" s="36" t="s">
        <v>199</v>
      </c>
      <c r="F65" s="22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</row>
    <row r="66" spans="1:19" s="3" customFormat="1" ht="21.75">
      <c r="A66" s="268"/>
      <c r="B66" s="34"/>
      <c r="C66" s="24" t="s">
        <v>270</v>
      </c>
      <c r="D66" s="39"/>
      <c r="E66" s="39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</row>
    <row r="67" spans="1:19" s="3" customFormat="1" ht="21.75">
      <c r="A67" s="269"/>
      <c r="B67" s="59"/>
      <c r="C67" s="51" t="s">
        <v>271</v>
      </c>
      <c r="D67" s="60"/>
      <c r="E67" s="60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</row>
    <row r="68" spans="1:19" s="3" customFormat="1" ht="21.75">
      <c r="A68" s="270"/>
      <c r="B68" s="54"/>
      <c r="C68" s="48"/>
      <c r="D68" s="56"/>
      <c r="E68" s="56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</row>
    <row r="69" spans="1:19" s="3" customFormat="1" ht="21.75">
      <c r="A69" s="270"/>
      <c r="B69" s="54"/>
      <c r="C69" s="48"/>
      <c r="D69" s="56"/>
      <c r="E69" s="56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</row>
    <row r="70" spans="1:19" s="3" customFormat="1" ht="21.75">
      <c r="A70" s="270"/>
      <c r="B70" s="54"/>
      <c r="C70" s="48"/>
      <c r="D70" s="56"/>
      <c r="E70" s="56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</row>
    <row r="71" spans="1:19" s="3" customFormat="1" ht="21.75">
      <c r="A71" s="270"/>
      <c r="B71" s="54"/>
      <c r="C71" s="48"/>
      <c r="D71" s="56"/>
      <c r="E71" s="56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</row>
    <row r="72" spans="1:19" s="3" customFormat="1" ht="21.75">
      <c r="A72" s="270"/>
      <c r="B72" s="54"/>
      <c r="C72" s="48"/>
      <c r="D72" s="56"/>
      <c r="E72" s="56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</row>
    <row r="73" spans="1:19" s="3" customFormat="1" ht="21.75">
      <c r="A73" s="270"/>
      <c r="B73" s="54"/>
      <c r="C73" s="48"/>
      <c r="D73" s="56"/>
      <c r="E73" s="56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</row>
    <row r="74" spans="1:19" s="3" customFormat="1" ht="21.75">
      <c r="A74" s="270"/>
      <c r="B74" s="54"/>
      <c r="C74" s="48"/>
      <c r="D74" s="56"/>
      <c r="E74" s="56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</row>
    <row r="75" spans="1:19" s="3" customFormat="1" ht="21.75">
      <c r="A75" s="270"/>
      <c r="B75" s="54"/>
      <c r="C75" s="48"/>
      <c r="D75" s="56"/>
      <c r="E75" s="56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</row>
    <row r="76" spans="1:19" s="3" customFormat="1" ht="21.75">
      <c r="A76" s="270"/>
      <c r="B76" s="54"/>
      <c r="C76" s="48"/>
      <c r="D76" s="56"/>
      <c r="E76" s="56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</row>
    <row r="77" spans="1:19" ht="24">
      <c r="A77" s="381" t="s">
        <v>1</v>
      </c>
      <c r="B77" s="381"/>
      <c r="C77" s="381"/>
      <c r="D77" s="381"/>
      <c r="E77" s="381"/>
      <c r="F77" s="381"/>
      <c r="G77" s="381"/>
      <c r="H77" s="381"/>
      <c r="I77" s="381"/>
      <c r="J77" s="381"/>
      <c r="K77" s="381"/>
      <c r="L77" s="381"/>
      <c r="M77" s="381"/>
      <c r="N77" s="381"/>
      <c r="O77" s="381"/>
      <c r="P77" s="381"/>
      <c r="Q77" s="381"/>
      <c r="R77" s="381"/>
      <c r="S77" s="82"/>
    </row>
    <row r="78" spans="1:19" ht="24">
      <c r="A78" s="381" t="s">
        <v>69</v>
      </c>
      <c r="B78" s="381"/>
      <c r="C78" s="381"/>
      <c r="D78" s="381"/>
      <c r="E78" s="381"/>
      <c r="F78" s="381"/>
      <c r="G78" s="381"/>
      <c r="H78" s="381"/>
      <c r="I78" s="381"/>
      <c r="J78" s="381"/>
      <c r="K78" s="381"/>
      <c r="L78" s="381"/>
      <c r="M78" s="381"/>
      <c r="N78" s="381"/>
      <c r="O78" s="381"/>
      <c r="P78" s="381"/>
      <c r="Q78" s="381"/>
      <c r="R78" s="381"/>
      <c r="S78" s="82"/>
    </row>
    <row r="79" spans="1:19" ht="24">
      <c r="A79" s="381" t="s">
        <v>22</v>
      </c>
      <c r="B79" s="381"/>
      <c r="C79" s="381"/>
      <c r="D79" s="381"/>
      <c r="E79" s="381"/>
      <c r="F79" s="381"/>
      <c r="G79" s="381"/>
      <c r="H79" s="381"/>
      <c r="I79" s="381"/>
      <c r="J79" s="381"/>
      <c r="K79" s="381"/>
      <c r="L79" s="381"/>
      <c r="M79" s="381"/>
      <c r="N79" s="381"/>
      <c r="O79" s="381"/>
      <c r="P79" s="381"/>
      <c r="Q79" s="381"/>
      <c r="R79" s="381"/>
      <c r="S79" s="82"/>
    </row>
    <row r="80" spans="1:19" ht="24">
      <c r="A80" s="377" t="s">
        <v>612</v>
      </c>
      <c r="B80" s="378"/>
      <c r="C80" s="378"/>
      <c r="D80" s="41"/>
      <c r="E80" s="41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3"/>
      <c r="S80" s="82"/>
    </row>
    <row r="81" spans="1:20" ht="24">
      <c r="A81" s="379" t="s">
        <v>600</v>
      </c>
      <c r="B81" s="380"/>
      <c r="C81" s="380"/>
      <c r="D81" s="44"/>
      <c r="E81" s="44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6"/>
      <c r="S81" s="82"/>
    </row>
    <row r="82" spans="1:20" ht="17.25" customHeight="1">
      <c r="A82" s="261"/>
      <c r="B82" s="17"/>
      <c r="C82" s="17"/>
      <c r="D82" s="4"/>
      <c r="E82" s="4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385" t="s">
        <v>135</v>
      </c>
      <c r="Q82" s="385"/>
      <c r="R82" s="385"/>
      <c r="S82" s="82"/>
    </row>
    <row r="83" spans="1:20" ht="17.25" customHeight="1">
      <c r="A83" s="382" t="s">
        <v>2</v>
      </c>
      <c r="B83" s="366" t="s">
        <v>38</v>
      </c>
      <c r="C83" s="38" t="s">
        <v>34</v>
      </c>
      <c r="D83" s="37" t="s">
        <v>5</v>
      </c>
      <c r="E83" s="37" t="s">
        <v>6</v>
      </c>
      <c r="F83" s="19" t="s">
        <v>37</v>
      </c>
      <c r="G83" s="368" t="s">
        <v>41</v>
      </c>
      <c r="H83" s="369"/>
      <c r="I83" s="369"/>
      <c r="J83" s="369" t="s">
        <v>101</v>
      </c>
      <c r="K83" s="369"/>
      <c r="L83" s="369"/>
      <c r="M83" s="369"/>
      <c r="N83" s="369"/>
      <c r="O83" s="369"/>
      <c r="P83" s="369"/>
      <c r="Q83" s="369"/>
      <c r="R83" s="369"/>
      <c r="S83" s="82"/>
    </row>
    <row r="84" spans="1:20" ht="21.75">
      <c r="A84" s="383"/>
      <c r="B84" s="367"/>
      <c r="C84" s="34" t="s">
        <v>35</v>
      </c>
      <c r="D84" s="39" t="s">
        <v>36</v>
      </c>
      <c r="E84" s="39" t="s">
        <v>9</v>
      </c>
      <c r="F84" s="35" t="s">
        <v>39</v>
      </c>
      <c r="G84" s="362" t="s">
        <v>10</v>
      </c>
      <c r="H84" s="362" t="s">
        <v>11</v>
      </c>
      <c r="I84" s="362" t="s">
        <v>12</v>
      </c>
      <c r="J84" s="362" t="s">
        <v>13</v>
      </c>
      <c r="K84" s="362" t="s">
        <v>14</v>
      </c>
      <c r="L84" s="362" t="s">
        <v>15</v>
      </c>
      <c r="M84" s="362" t="s">
        <v>16</v>
      </c>
      <c r="N84" s="362" t="s">
        <v>17</v>
      </c>
      <c r="O84" s="362" t="s">
        <v>18</v>
      </c>
      <c r="P84" s="362" t="s">
        <v>19</v>
      </c>
      <c r="Q84" s="362" t="s">
        <v>20</v>
      </c>
      <c r="R84" s="362" t="s">
        <v>21</v>
      </c>
      <c r="S84" s="82"/>
    </row>
    <row r="85" spans="1:20" ht="21.75">
      <c r="A85" s="384"/>
      <c r="B85" s="376"/>
      <c r="C85" s="7"/>
      <c r="D85" s="8"/>
      <c r="E85" s="7"/>
      <c r="F85" s="88" t="s">
        <v>40</v>
      </c>
      <c r="G85" s="363"/>
      <c r="H85" s="363"/>
      <c r="I85" s="363"/>
      <c r="J85" s="363"/>
      <c r="K85" s="363"/>
      <c r="L85" s="363"/>
      <c r="M85" s="363"/>
      <c r="N85" s="363"/>
      <c r="O85" s="363"/>
      <c r="P85" s="363"/>
      <c r="Q85" s="363"/>
      <c r="R85" s="363"/>
      <c r="S85" s="82"/>
    </row>
    <row r="86" spans="1:20" ht="21.75">
      <c r="A86" s="274">
        <v>10</v>
      </c>
      <c r="B86" s="49" t="s">
        <v>322</v>
      </c>
      <c r="C86" s="50" t="s">
        <v>325</v>
      </c>
      <c r="D86" s="10">
        <v>20000</v>
      </c>
      <c r="E86" s="10" t="s">
        <v>198</v>
      </c>
      <c r="F86" s="107" t="s">
        <v>26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82"/>
      <c r="T86" s="1">
        <f>D86</f>
        <v>20000</v>
      </c>
    </row>
    <row r="87" spans="1:20" ht="21.75">
      <c r="A87" s="268"/>
      <c r="B87" s="58" t="s">
        <v>323</v>
      </c>
      <c r="C87" s="24" t="s">
        <v>324</v>
      </c>
      <c r="D87" s="39"/>
      <c r="E87" s="36" t="s">
        <v>199</v>
      </c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82"/>
    </row>
    <row r="88" spans="1:20" ht="21.75">
      <c r="A88" s="268"/>
      <c r="B88" s="34"/>
      <c r="C88" s="53" t="s">
        <v>644</v>
      </c>
      <c r="D88" s="39"/>
      <c r="E88" s="39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82"/>
    </row>
    <row r="89" spans="1:20" ht="21.75">
      <c r="A89" s="269"/>
      <c r="B89" s="59"/>
      <c r="C89" s="51" t="s">
        <v>645</v>
      </c>
      <c r="D89" s="60"/>
      <c r="E89" s="60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82"/>
    </row>
    <row r="90" spans="1:20" ht="21.75">
      <c r="A90" s="270"/>
      <c r="B90" s="54"/>
      <c r="C90" s="40"/>
      <c r="D90" s="56"/>
      <c r="E90" s="56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82"/>
    </row>
    <row r="91" spans="1:20" s="3" customFormat="1" ht="21.75">
      <c r="A91" s="270"/>
      <c r="B91" s="54"/>
      <c r="C91" s="48"/>
      <c r="D91" s="56"/>
      <c r="E91" s="56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</row>
    <row r="92" spans="1:20" s="3" customFormat="1" ht="21.75">
      <c r="A92" s="270"/>
      <c r="B92" s="54"/>
      <c r="D92" s="56"/>
      <c r="E92" s="56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</row>
    <row r="93" spans="1:20" s="3" customFormat="1" ht="21.75">
      <c r="A93" s="270"/>
      <c r="B93" s="54"/>
      <c r="C93" s="33"/>
      <c r="D93" s="56"/>
      <c r="E93" s="56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</row>
    <row r="94" spans="1:20" s="3" customFormat="1" ht="21.75">
      <c r="A94" s="270"/>
      <c r="B94" s="54"/>
      <c r="C94" s="33"/>
      <c r="D94" s="56"/>
      <c r="E94" s="56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</row>
    <row r="95" spans="1:20" s="3" customFormat="1" ht="21.75">
      <c r="A95" s="270"/>
      <c r="B95" s="54"/>
      <c r="C95" s="54"/>
      <c r="D95" s="56"/>
      <c r="E95" s="56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</row>
    <row r="104" spans="1:19" ht="24">
      <c r="A104" s="381" t="s">
        <v>1</v>
      </c>
      <c r="B104" s="381"/>
      <c r="C104" s="381"/>
      <c r="D104" s="381"/>
      <c r="E104" s="381"/>
      <c r="F104" s="381"/>
      <c r="G104" s="381"/>
      <c r="H104" s="381"/>
      <c r="I104" s="381"/>
      <c r="J104" s="381"/>
      <c r="K104" s="381"/>
      <c r="L104" s="381"/>
      <c r="M104" s="381"/>
      <c r="N104" s="381"/>
      <c r="O104" s="381"/>
      <c r="P104" s="381"/>
      <c r="Q104" s="381"/>
      <c r="R104" s="381"/>
      <c r="S104" s="82"/>
    </row>
    <row r="105" spans="1:19" ht="24">
      <c r="A105" s="381" t="s">
        <v>69</v>
      </c>
      <c r="B105" s="381"/>
      <c r="C105" s="381"/>
      <c r="D105" s="381"/>
      <c r="E105" s="381"/>
      <c r="F105" s="381"/>
      <c r="G105" s="381"/>
      <c r="H105" s="381"/>
      <c r="I105" s="381"/>
      <c r="J105" s="381"/>
      <c r="K105" s="381"/>
      <c r="L105" s="381"/>
      <c r="M105" s="381"/>
      <c r="N105" s="381"/>
      <c r="O105" s="381"/>
      <c r="P105" s="381"/>
      <c r="Q105" s="381"/>
      <c r="R105" s="381"/>
      <c r="S105" s="82"/>
    </row>
    <row r="106" spans="1:19" ht="24">
      <c r="A106" s="381" t="s">
        <v>22</v>
      </c>
      <c r="B106" s="381"/>
      <c r="C106" s="381"/>
      <c r="D106" s="381"/>
      <c r="E106" s="381"/>
      <c r="F106" s="381"/>
      <c r="G106" s="381"/>
      <c r="H106" s="381"/>
      <c r="I106" s="381"/>
      <c r="J106" s="381"/>
      <c r="K106" s="381"/>
      <c r="L106" s="381"/>
      <c r="M106" s="381"/>
      <c r="N106" s="381"/>
      <c r="O106" s="381"/>
      <c r="P106" s="381"/>
      <c r="Q106" s="381"/>
      <c r="R106" s="381"/>
      <c r="S106" s="82"/>
    </row>
    <row r="107" spans="1:19" ht="24">
      <c r="A107" s="377" t="s">
        <v>613</v>
      </c>
      <c r="B107" s="378"/>
      <c r="C107" s="378"/>
      <c r="D107" s="41"/>
      <c r="E107" s="41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3"/>
      <c r="S107" s="82"/>
    </row>
    <row r="108" spans="1:19" ht="24">
      <c r="A108" s="379" t="s">
        <v>601</v>
      </c>
      <c r="B108" s="380"/>
      <c r="C108" s="380"/>
      <c r="D108" s="44"/>
      <c r="E108" s="44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6"/>
      <c r="S108" s="82"/>
    </row>
    <row r="109" spans="1:19" ht="18" customHeight="1">
      <c r="P109" s="385" t="s">
        <v>135</v>
      </c>
      <c r="Q109" s="385"/>
      <c r="R109" s="385"/>
    </row>
    <row r="110" spans="1:19" ht="18" customHeight="1">
      <c r="A110" s="382" t="s">
        <v>2</v>
      </c>
      <c r="B110" s="366" t="s">
        <v>38</v>
      </c>
      <c r="C110" s="38" t="s">
        <v>34</v>
      </c>
      <c r="D110" s="37" t="s">
        <v>5</v>
      </c>
      <c r="E110" s="37" t="s">
        <v>6</v>
      </c>
      <c r="F110" s="19" t="s">
        <v>37</v>
      </c>
      <c r="G110" s="368" t="s">
        <v>41</v>
      </c>
      <c r="H110" s="369"/>
      <c r="I110" s="369"/>
      <c r="J110" s="369" t="s">
        <v>101</v>
      </c>
      <c r="K110" s="369"/>
      <c r="L110" s="369"/>
      <c r="M110" s="369"/>
      <c r="N110" s="369"/>
      <c r="O110" s="369"/>
      <c r="P110" s="369"/>
      <c r="Q110" s="369"/>
      <c r="R110" s="369"/>
    </row>
    <row r="111" spans="1:19" ht="21.75">
      <c r="A111" s="383"/>
      <c r="B111" s="367"/>
      <c r="C111" s="34" t="s">
        <v>35</v>
      </c>
      <c r="D111" s="39" t="s">
        <v>36</v>
      </c>
      <c r="E111" s="39" t="s">
        <v>9</v>
      </c>
      <c r="F111" s="35" t="s">
        <v>39</v>
      </c>
      <c r="G111" s="362" t="s">
        <v>10</v>
      </c>
      <c r="H111" s="362" t="s">
        <v>11</v>
      </c>
      <c r="I111" s="362" t="s">
        <v>12</v>
      </c>
      <c r="J111" s="362" t="s">
        <v>13</v>
      </c>
      <c r="K111" s="362" t="s">
        <v>14</v>
      </c>
      <c r="L111" s="362" t="s">
        <v>15</v>
      </c>
      <c r="M111" s="362" t="s">
        <v>16</v>
      </c>
      <c r="N111" s="362" t="s">
        <v>17</v>
      </c>
      <c r="O111" s="362" t="s">
        <v>18</v>
      </c>
      <c r="P111" s="362" t="s">
        <v>19</v>
      </c>
      <c r="Q111" s="362" t="s">
        <v>20</v>
      </c>
      <c r="R111" s="362" t="s">
        <v>21</v>
      </c>
      <c r="S111" s="82"/>
    </row>
    <row r="112" spans="1:19" ht="21.75">
      <c r="A112" s="384"/>
      <c r="B112" s="376"/>
      <c r="C112" s="7"/>
      <c r="D112" s="8"/>
      <c r="E112" s="7"/>
      <c r="F112" s="88" t="s">
        <v>40</v>
      </c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63"/>
      <c r="R112" s="363"/>
      <c r="S112" s="82"/>
    </row>
    <row r="113" spans="1:20" ht="21.75">
      <c r="A113" s="262">
        <v>11</v>
      </c>
      <c r="B113" s="50" t="s">
        <v>402</v>
      </c>
      <c r="C113" s="50" t="s">
        <v>403</v>
      </c>
      <c r="D113" s="5">
        <v>20000</v>
      </c>
      <c r="E113" s="10" t="s">
        <v>198</v>
      </c>
      <c r="F113" s="107" t="s">
        <v>26</v>
      </c>
      <c r="G113" s="29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T113" s="1">
        <f>D113</f>
        <v>20000</v>
      </c>
    </row>
    <row r="114" spans="1:20" ht="21.75">
      <c r="A114" s="258"/>
      <c r="B114" s="24" t="s">
        <v>401</v>
      </c>
      <c r="C114" s="53" t="s">
        <v>404</v>
      </c>
      <c r="D114" s="22"/>
      <c r="E114" s="36" t="s">
        <v>199</v>
      </c>
      <c r="F114" s="35"/>
      <c r="G114" s="67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</row>
    <row r="115" spans="1:20" ht="21.75">
      <c r="A115" s="259"/>
      <c r="B115" s="31"/>
      <c r="C115" s="7" t="s">
        <v>405</v>
      </c>
      <c r="D115" s="70"/>
      <c r="E115" s="71"/>
      <c r="F115" s="71"/>
      <c r="G115" s="72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</row>
    <row r="118" spans="1:20" ht="21.75">
      <c r="C118" s="33"/>
    </row>
    <row r="119" spans="1:20" ht="21.75">
      <c r="C119" s="33"/>
    </row>
    <row r="120" spans="1:20" ht="21.75">
      <c r="C120" s="33"/>
    </row>
  </sheetData>
  <mergeCells count="104">
    <mergeCell ref="A108:C108"/>
    <mergeCell ref="A55:C55"/>
    <mergeCell ref="A56:C56"/>
    <mergeCell ref="A80:C80"/>
    <mergeCell ref="A81:C81"/>
    <mergeCell ref="A107:C107"/>
    <mergeCell ref="A54:R54"/>
    <mergeCell ref="P57:R57"/>
    <mergeCell ref="P6:R6"/>
    <mergeCell ref="P59:P60"/>
    <mergeCell ref="Q59:Q60"/>
    <mergeCell ref="R59:R60"/>
    <mergeCell ref="A77:R77"/>
    <mergeCell ref="A78:R78"/>
    <mergeCell ref="A79:R79"/>
    <mergeCell ref="P82:R82"/>
    <mergeCell ref="P84:P85"/>
    <mergeCell ref="Q84:Q85"/>
    <mergeCell ref="R84:R85"/>
    <mergeCell ref="P109:R109"/>
    <mergeCell ref="P8:P9"/>
    <mergeCell ref="Q8:Q9"/>
    <mergeCell ref="R8:R9"/>
    <mergeCell ref="A52:R52"/>
    <mergeCell ref="A53:R53"/>
    <mergeCell ref="K8:K9"/>
    <mergeCell ref="L8:L9"/>
    <mergeCell ref="M8:M9"/>
    <mergeCell ref="N8:N9"/>
    <mergeCell ref="O8:O9"/>
    <mergeCell ref="N28:N29"/>
    <mergeCell ref="O28:O29"/>
    <mergeCell ref="G58:I58"/>
    <mergeCell ref="J58:R58"/>
    <mergeCell ref="G59:G60"/>
    <mergeCell ref="H59:H60"/>
    <mergeCell ref="I59:I60"/>
    <mergeCell ref="J59:J60"/>
    <mergeCell ref="K59:K60"/>
    <mergeCell ref="L59:L60"/>
    <mergeCell ref="M59:M60"/>
    <mergeCell ref="N59:N60"/>
    <mergeCell ref="O59:O60"/>
    <mergeCell ref="P111:P112"/>
    <mergeCell ref="Q111:Q112"/>
    <mergeCell ref="R111:R112"/>
    <mergeCell ref="A83:A85"/>
    <mergeCell ref="B83:B85"/>
    <mergeCell ref="G83:I83"/>
    <mergeCell ref="J83:R83"/>
    <mergeCell ref="G84:G85"/>
    <mergeCell ref="H84:H85"/>
    <mergeCell ref="I84:I85"/>
    <mergeCell ref="J84:J85"/>
    <mergeCell ref="K84:K85"/>
    <mergeCell ref="L84:L85"/>
    <mergeCell ref="M84:M85"/>
    <mergeCell ref="N84:N85"/>
    <mergeCell ref="O84:O85"/>
    <mergeCell ref="A104:R104"/>
    <mergeCell ref="A105:R105"/>
    <mergeCell ref="A106:R106"/>
    <mergeCell ref="A110:A112"/>
    <mergeCell ref="B110:B112"/>
    <mergeCell ref="G110:I110"/>
    <mergeCell ref="J110:R110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O111:O112"/>
    <mergeCell ref="A27:A29"/>
    <mergeCell ref="B27:B29"/>
    <mergeCell ref="G27:I27"/>
    <mergeCell ref="J27:R27"/>
    <mergeCell ref="G28:G29"/>
    <mergeCell ref="H28:H29"/>
    <mergeCell ref="I28:I29"/>
    <mergeCell ref="J28:J29"/>
    <mergeCell ref="K28:K29"/>
    <mergeCell ref="L28:L29"/>
    <mergeCell ref="M28:M29"/>
    <mergeCell ref="P28:P29"/>
    <mergeCell ref="Q28:Q29"/>
    <mergeCell ref="R28:R29"/>
    <mergeCell ref="A58:A60"/>
    <mergeCell ref="B58:B60"/>
    <mergeCell ref="A1:R1"/>
    <mergeCell ref="A2:R2"/>
    <mergeCell ref="A3:R3"/>
    <mergeCell ref="A7:A9"/>
    <mergeCell ref="B7:B9"/>
    <mergeCell ref="G7:I7"/>
    <mergeCell ref="J7:R7"/>
    <mergeCell ref="G8:G9"/>
    <mergeCell ref="H8:H9"/>
    <mergeCell ref="I8:I9"/>
    <mergeCell ref="J8:J9"/>
    <mergeCell ref="A4:C4"/>
    <mergeCell ref="A5:C5"/>
  </mergeCells>
  <pageMargins left="0.19685039370078741" right="7.874015748031496E-2" top="0.47244094488188981" bottom="7.874015748031496E-2" header="0.74803149606299213" footer="0.15748031496062992"/>
  <pageSetup paperSize="9" orientation="landscape" r:id="rId1"/>
  <headerFooter>
    <oddHeader>&amp;R</oddHeader>
    <oddFooter xml:space="preserve">&amp;R&amp;P+26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R24"/>
  <sheetViews>
    <sheetView topLeftCell="A7" zoomScale="106" zoomScaleNormal="106" workbookViewId="0">
      <selection activeCell="S17" sqref="S17"/>
    </sheetView>
  </sheetViews>
  <sheetFormatPr defaultColWidth="9.125" defaultRowHeight="21.75"/>
  <cols>
    <col min="1" max="1" width="3.375" style="32" customWidth="1"/>
    <col min="2" max="2" width="25.5" style="1" customWidth="1"/>
    <col min="3" max="3" width="38.75" style="1" customWidth="1"/>
    <col min="4" max="4" width="8.5" style="6" customWidth="1"/>
    <col min="5" max="5" width="7.625" style="12" customWidth="1"/>
    <col min="6" max="6" width="7.875" style="12" customWidth="1"/>
    <col min="7" max="7" width="3.625" style="13" customWidth="1"/>
    <col min="8" max="18" width="3.625" style="6" customWidth="1"/>
    <col min="19" max="16384" width="9.125" style="1"/>
  </cols>
  <sheetData>
    <row r="1" spans="1:18" s="2" customFormat="1" ht="24">
      <c r="A1" s="381" t="s">
        <v>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s="2" customFormat="1" ht="24">
      <c r="A2" s="381" t="s">
        <v>69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</row>
    <row r="3" spans="1:18" s="6" customFormat="1" ht="24">
      <c r="A3" s="381" t="s">
        <v>22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18" ht="24">
      <c r="A4" s="252" t="s">
        <v>614</v>
      </c>
      <c r="B4" s="253"/>
      <c r="C4" s="253"/>
      <c r="D4" s="254"/>
      <c r="E4" s="254"/>
      <c r="F4" s="189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3"/>
    </row>
    <row r="5" spans="1:18" ht="24">
      <c r="A5" s="255" t="s">
        <v>451</v>
      </c>
      <c r="B5" s="256"/>
      <c r="C5" s="256"/>
      <c r="D5" s="257"/>
      <c r="E5" s="257"/>
      <c r="F5" s="191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</row>
    <row r="6" spans="1:18" ht="24">
      <c r="A6" s="16"/>
      <c r="B6" s="17"/>
      <c r="C6" s="17"/>
      <c r="D6" s="4"/>
      <c r="E6" s="4"/>
      <c r="F6" s="18"/>
      <c r="G6" s="18"/>
      <c r="H6" s="18"/>
      <c r="I6" s="18"/>
      <c r="J6" s="18"/>
      <c r="K6" s="18"/>
      <c r="L6" s="18"/>
      <c r="M6" s="18"/>
      <c r="N6" s="385" t="s">
        <v>135</v>
      </c>
      <c r="O6" s="385"/>
      <c r="P6" s="385"/>
      <c r="Q6" s="385"/>
      <c r="R6" s="385"/>
    </row>
    <row r="7" spans="1:18">
      <c r="A7" s="364" t="s">
        <v>2</v>
      </c>
      <c r="B7" s="366" t="s">
        <v>38</v>
      </c>
      <c r="C7" s="38" t="s">
        <v>34</v>
      </c>
      <c r="D7" s="37" t="s">
        <v>5</v>
      </c>
      <c r="E7" s="37" t="s">
        <v>6</v>
      </c>
      <c r="F7" s="19" t="s">
        <v>37</v>
      </c>
      <c r="G7" s="368" t="s">
        <v>41</v>
      </c>
      <c r="H7" s="369"/>
      <c r="I7" s="369"/>
      <c r="J7" s="369" t="s">
        <v>101</v>
      </c>
      <c r="K7" s="369"/>
      <c r="L7" s="369"/>
      <c r="M7" s="369"/>
      <c r="N7" s="369"/>
      <c r="O7" s="369"/>
      <c r="P7" s="369"/>
      <c r="Q7" s="369"/>
      <c r="R7" s="369"/>
    </row>
    <row r="8" spans="1:18">
      <c r="A8" s="365"/>
      <c r="B8" s="367"/>
      <c r="C8" s="34" t="s">
        <v>35</v>
      </c>
      <c r="D8" s="39" t="s">
        <v>36</v>
      </c>
      <c r="E8" s="39" t="s">
        <v>9</v>
      </c>
      <c r="F8" s="35" t="s">
        <v>39</v>
      </c>
      <c r="G8" s="362" t="s">
        <v>10</v>
      </c>
      <c r="H8" s="362" t="s">
        <v>11</v>
      </c>
      <c r="I8" s="362" t="s">
        <v>12</v>
      </c>
      <c r="J8" s="362" t="s">
        <v>13</v>
      </c>
      <c r="K8" s="362" t="s">
        <v>14</v>
      </c>
      <c r="L8" s="362" t="s">
        <v>15</v>
      </c>
      <c r="M8" s="362" t="s">
        <v>16</v>
      </c>
      <c r="N8" s="362" t="s">
        <v>17</v>
      </c>
      <c r="O8" s="362" t="s">
        <v>18</v>
      </c>
      <c r="P8" s="362" t="s">
        <v>19</v>
      </c>
      <c r="Q8" s="362" t="s">
        <v>20</v>
      </c>
      <c r="R8" s="362" t="s">
        <v>21</v>
      </c>
    </row>
    <row r="9" spans="1:18">
      <c r="A9" s="398"/>
      <c r="B9" s="376"/>
      <c r="C9" s="7"/>
      <c r="D9" s="8"/>
      <c r="E9" s="7"/>
      <c r="F9" s="88" t="s">
        <v>40</v>
      </c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</row>
    <row r="10" spans="1:18">
      <c r="A10" s="22">
        <v>1</v>
      </c>
      <c r="B10" s="53" t="s">
        <v>466</v>
      </c>
      <c r="C10" s="53" t="s">
        <v>468</v>
      </c>
      <c r="D10" s="22">
        <v>50000</v>
      </c>
      <c r="E10" s="36" t="s">
        <v>59</v>
      </c>
      <c r="F10" s="141" t="s">
        <v>26</v>
      </c>
      <c r="G10" s="67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18">
      <c r="A11" s="22"/>
      <c r="B11" s="24" t="s">
        <v>467</v>
      </c>
      <c r="C11" s="53" t="s">
        <v>469</v>
      </c>
      <c r="D11" s="65"/>
      <c r="E11" s="36" t="s">
        <v>60</v>
      </c>
      <c r="F11" s="141"/>
      <c r="G11" s="67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18">
      <c r="A12" s="22"/>
      <c r="B12" s="87"/>
      <c r="C12" s="24" t="s">
        <v>470</v>
      </c>
      <c r="D12" s="65"/>
      <c r="E12" s="69"/>
      <c r="F12" s="69"/>
      <c r="G12" s="67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18">
      <c r="A13" s="22"/>
      <c r="B13" s="87"/>
      <c r="C13" s="53" t="s">
        <v>471</v>
      </c>
      <c r="D13" s="65"/>
      <c r="E13" s="69"/>
      <c r="F13" s="69"/>
      <c r="G13" s="67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>
      <c r="A14" s="22"/>
      <c r="B14" s="87"/>
      <c r="C14" s="53" t="s">
        <v>472</v>
      </c>
      <c r="D14" s="65"/>
      <c r="E14" s="69"/>
      <c r="F14" s="69"/>
      <c r="G14" s="67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18" s="12" customFormat="1">
      <c r="A15" s="8"/>
      <c r="B15" s="71"/>
      <c r="C15" s="177" t="s">
        <v>473</v>
      </c>
      <c r="D15" s="88"/>
      <c r="E15" s="71"/>
      <c r="F15" s="71"/>
      <c r="G15" s="72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</row>
    <row r="16" spans="1:18">
      <c r="B16" s="33"/>
      <c r="C16" s="2"/>
    </row>
    <row r="17" spans="2:18">
      <c r="B17" s="33"/>
      <c r="C17" s="2"/>
    </row>
    <row r="24" spans="2:18" ht="24">
      <c r="R24" s="358">
        <v>32</v>
      </c>
    </row>
  </sheetData>
  <mergeCells count="20">
    <mergeCell ref="M8:M9"/>
    <mergeCell ref="N8:N9"/>
    <mergeCell ref="O8:O9"/>
    <mergeCell ref="P8:P9"/>
    <mergeCell ref="Q8:Q9"/>
    <mergeCell ref="R8:R9"/>
    <mergeCell ref="A1:R1"/>
    <mergeCell ref="A2:R2"/>
    <mergeCell ref="A3:R3"/>
    <mergeCell ref="N6:R6"/>
    <mergeCell ref="A7:A9"/>
    <mergeCell ref="B7:B9"/>
    <mergeCell ref="G7:I7"/>
    <mergeCell ref="J7:R7"/>
    <mergeCell ref="G8:G9"/>
    <mergeCell ref="H8:H9"/>
    <mergeCell ref="I8:I9"/>
    <mergeCell ref="J8:J9"/>
    <mergeCell ref="K8:K9"/>
    <mergeCell ref="L8:L9"/>
  </mergeCells>
  <pageMargins left="0.11811023622047245" right="7.874015748031496E-2" top="0.51181102362204722" bottom="0.11811023622047245" header="0.74803149606299213" footer="0.15748031496062992"/>
  <pageSetup paperSize="9" orientation="landscape" r:id="rId1"/>
  <headerFooter>
    <oddHeader>&amp;R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S146"/>
  <sheetViews>
    <sheetView tabSelected="1" topLeftCell="A115" zoomScale="110" zoomScaleNormal="110" workbookViewId="0">
      <selection activeCell="E13" sqref="E13"/>
    </sheetView>
  </sheetViews>
  <sheetFormatPr defaultColWidth="9.125" defaultRowHeight="21.75"/>
  <cols>
    <col min="1" max="1" width="3.375" style="32" customWidth="1"/>
    <col min="2" max="2" width="26.25" style="1" customWidth="1"/>
    <col min="3" max="3" width="38.5" style="1" customWidth="1"/>
    <col min="4" max="4" width="8.5" style="6" customWidth="1"/>
    <col min="5" max="5" width="8" style="12" customWidth="1"/>
    <col min="6" max="6" width="7.5" style="12" customWidth="1"/>
    <col min="7" max="7" width="3.625" style="13" customWidth="1"/>
    <col min="8" max="18" width="3.625" style="6" customWidth="1"/>
    <col min="19" max="16384" width="9.125" style="1"/>
  </cols>
  <sheetData>
    <row r="1" spans="1:18" s="2" customFormat="1" ht="24">
      <c r="A1" s="381" t="s">
        <v>487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18" s="2" customFormat="1" ht="24">
      <c r="A2" s="381" t="s">
        <v>69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</row>
    <row r="3" spans="1:18" s="6" customFormat="1" ht="24">
      <c r="A3" s="381" t="s">
        <v>22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18" ht="45" customHeight="1">
      <c r="A4" s="313" t="s">
        <v>638</v>
      </c>
      <c r="B4" s="308"/>
      <c r="C4" s="309"/>
      <c r="D4" s="310"/>
      <c r="E4" s="310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2"/>
    </row>
    <row r="5" spans="1:18" ht="24">
      <c r="A5" s="16"/>
      <c r="B5" s="17"/>
      <c r="C5" s="17"/>
      <c r="D5" s="4"/>
      <c r="E5" s="4"/>
      <c r="F5" s="18"/>
      <c r="G5" s="18"/>
      <c r="H5" s="18"/>
      <c r="I5" s="18"/>
      <c r="J5" s="18"/>
      <c r="K5" s="18"/>
      <c r="L5" s="18"/>
      <c r="M5" s="18"/>
      <c r="N5" s="385" t="s">
        <v>135</v>
      </c>
      <c r="O5" s="385"/>
      <c r="P5" s="385"/>
      <c r="Q5" s="385"/>
      <c r="R5" s="385"/>
    </row>
    <row r="6" spans="1:18">
      <c r="A6" s="364" t="s">
        <v>2</v>
      </c>
      <c r="B6" s="366" t="s">
        <v>38</v>
      </c>
      <c r="C6" s="38" t="s">
        <v>34</v>
      </c>
      <c r="D6" s="37" t="s">
        <v>5</v>
      </c>
      <c r="E6" s="37" t="s">
        <v>6</v>
      </c>
      <c r="F6" s="19" t="s">
        <v>37</v>
      </c>
      <c r="G6" s="368" t="s">
        <v>41</v>
      </c>
      <c r="H6" s="369"/>
      <c r="I6" s="369"/>
      <c r="J6" s="369" t="s">
        <v>101</v>
      </c>
      <c r="K6" s="369"/>
      <c r="L6" s="369"/>
      <c r="M6" s="369"/>
      <c r="N6" s="369"/>
      <c r="O6" s="369"/>
      <c r="P6" s="369"/>
      <c r="Q6" s="369"/>
      <c r="R6" s="369"/>
    </row>
    <row r="7" spans="1:18">
      <c r="A7" s="365"/>
      <c r="B7" s="367"/>
      <c r="C7" s="34" t="s">
        <v>35</v>
      </c>
      <c r="D7" s="39" t="s">
        <v>36</v>
      </c>
      <c r="E7" s="39" t="s">
        <v>9</v>
      </c>
      <c r="F7" s="35" t="s">
        <v>39</v>
      </c>
      <c r="G7" s="362" t="s">
        <v>10</v>
      </c>
      <c r="H7" s="362" t="s">
        <v>11</v>
      </c>
      <c r="I7" s="362" t="s">
        <v>12</v>
      </c>
      <c r="J7" s="362" t="s">
        <v>13</v>
      </c>
      <c r="K7" s="362" t="s">
        <v>14</v>
      </c>
      <c r="L7" s="362" t="s">
        <v>15</v>
      </c>
      <c r="M7" s="362" t="s">
        <v>16</v>
      </c>
      <c r="N7" s="362" t="s">
        <v>17</v>
      </c>
      <c r="O7" s="362" t="s">
        <v>18</v>
      </c>
      <c r="P7" s="362" t="s">
        <v>19</v>
      </c>
      <c r="Q7" s="362" t="s">
        <v>20</v>
      </c>
      <c r="R7" s="362" t="s">
        <v>21</v>
      </c>
    </row>
    <row r="8" spans="1:18">
      <c r="A8" s="398"/>
      <c r="B8" s="376"/>
      <c r="C8" s="24"/>
      <c r="D8" s="8"/>
      <c r="E8" s="7"/>
      <c r="F8" s="88" t="s">
        <v>40</v>
      </c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</row>
    <row r="9" spans="1:18">
      <c r="A9" s="5">
        <v>1</v>
      </c>
      <c r="B9" s="233" t="s">
        <v>488</v>
      </c>
      <c r="C9" s="50" t="s">
        <v>489</v>
      </c>
      <c r="D9" s="232">
        <v>25000</v>
      </c>
      <c r="E9" s="10" t="s">
        <v>198</v>
      </c>
      <c r="F9" s="150" t="s">
        <v>26</v>
      </c>
      <c r="G9" s="29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>
      <c r="A10" s="22"/>
      <c r="B10" s="234" t="s">
        <v>615</v>
      </c>
      <c r="C10" s="53" t="s">
        <v>652</v>
      </c>
      <c r="D10" s="238"/>
      <c r="E10" s="36" t="s">
        <v>199</v>
      </c>
      <c r="F10" s="141"/>
      <c r="G10" s="67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18">
      <c r="A11" s="22"/>
      <c r="B11" s="234" t="s">
        <v>625</v>
      </c>
      <c r="C11" s="58" t="s">
        <v>491</v>
      </c>
      <c r="D11" s="238"/>
      <c r="E11" s="36"/>
      <c r="F11" s="141"/>
      <c r="G11" s="67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18">
      <c r="A12" s="22"/>
      <c r="B12" s="101" t="s">
        <v>646</v>
      </c>
      <c r="C12" s="53" t="s">
        <v>492</v>
      </c>
      <c r="D12" s="238"/>
      <c r="E12" s="69"/>
      <c r="F12" s="69"/>
      <c r="G12" s="67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18">
      <c r="A13" s="22"/>
      <c r="B13" s="235"/>
      <c r="C13" s="24" t="s">
        <v>493</v>
      </c>
      <c r="D13" s="238"/>
      <c r="E13" s="69"/>
      <c r="F13" s="69"/>
      <c r="G13" s="67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>
      <c r="A14" s="22"/>
      <c r="B14" s="235"/>
      <c r="C14" s="53" t="s">
        <v>494</v>
      </c>
      <c r="D14" s="238"/>
      <c r="E14" s="69"/>
      <c r="F14" s="69"/>
      <c r="G14" s="67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18" s="12" customFormat="1">
      <c r="A15" s="22"/>
      <c r="B15" s="236"/>
      <c r="C15" s="53" t="s">
        <v>495</v>
      </c>
      <c r="D15" s="239"/>
      <c r="E15" s="69"/>
      <c r="F15" s="69"/>
      <c r="G15" s="67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18">
      <c r="A16" s="22"/>
      <c r="B16" s="237"/>
      <c r="C16" s="53" t="s">
        <v>496</v>
      </c>
      <c r="D16" s="238"/>
      <c r="E16" s="69"/>
      <c r="F16" s="69"/>
      <c r="G16" s="67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</row>
    <row r="17" spans="1:19" s="6" customFormat="1">
      <c r="A17" s="22"/>
      <c r="B17" s="237"/>
      <c r="C17" s="24" t="s">
        <v>497</v>
      </c>
      <c r="D17" s="238"/>
      <c r="E17" s="69"/>
      <c r="F17" s="69"/>
      <c r="G17" s="67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1:19">
      <c r="A18" s="22"/>
      <c r="B18" s="235"/>
      <c r="C18" s="53" t="s">
        <v>499</v>
      </c>
      <c r="D18" s="238"/>
      <c r="E18" s="69"/>
      <c r="F18" s="69"/>
      <c r="G18" s="67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1:19">
      <c r="A19" s="22"/>
      <c r="B19" s="235"/>
      <c r="C19" s="24" t="s">
        <v>498</v>
      </c>
      <c r="D19" s="238"/>
      <c r="E19" s="69"/>
      <c r="F19" s="69"/>
      <c r="G19" s="67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</row>
    <row r="20" spans="1:19">
      <c r="A20" s="22"/>
      <c r="B20" s="235"/>
      <c r="C20" s="53" t="s">
        <v>500</v>
      </c>
      <c r="D20" s="238"/>
      <c r="E20" s="69"/>
      <c r="F20" s="69"/>
      <c r="G20" s="67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</row>
    <row r="21" spans="1:19">
      <c r="A21" s="22"/>
      <c r="B21" s="235"/>
      <c r="C21" s="31"/>
      <c r="D21" s="238"/>
      <c r="E21" s="69"/>
      <c r="F21" s="69"/>
      <c r="G21" s="67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1:19">
      <c r="A22" s="116"/>
      <c r="B22" s="240"/>
      <c r="C22" s="62"/>
      <c r="D22" s="241"/>
      <c r="E22" s="242"/>
      <c r="F22" s="242"/>
      <c r="G22" s="243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0"/>
    </row>
    <row r="23" spans="1:19">
      <c r="A23" s="4"/>
      <c r="B23" s="82"/>
      <c r="C23" s="48"/>
      <c r="D23" s="83"/>
      <c r="E23" s="80"/>
      <c r="F23" s="80"/>
      <c r="G23" s="81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2"/>
    </row>
    <row r="24" spans="1:19">
      <c r="A24" s="364" t="s">
        <v>2</v>
      </c>
      <c r="B24" s="366" t="s">
        <v>38</v>
      </c>
      <c r="C24" s="244" t="s">
        <v>34</v>
      </c>
      <c r="D24" s="246" t="s">
        <v>5</v>
      </c>
      <c r="E24" s="246" t="s">
        <v>6</v>
      </c>
      <c r="F24" s="19" t="s">
        <v>37</v>
      </c>
      <c r="G24" s="368" t="s">
        <v>41</v>
      </c>
      <c r="H24" s="369"/>
      <c r="I24" s="369"/>
      <c r="J24" s="369" t="s">
        <v>101</v>
      </c>
      <c r="K24" s="369"/>
      <c r="L24" s="369"/>
      <c r="M24" s="369"/>
      <c r="N24" s="369"/>
      <c r="O24" s="369"/>
      <c r="P24" s="369"/>
      <c r="Q24" s="369"/>
      <c r="R24" s="369"/>
    </row>
    <row r="25" spans="1:19">
      <c r="A25" s="365"/>
      <c r="B25" s="367"/>
      <c r="C25" s="245" t="s">
        <v>35</v>
      </c>
      <c r="D25" s="247" t="s">
        <v>36</v>
      </c>
      <c r="E25" s="247" t="s">
        <v>9</v>
      </c>
      <c r="F25" s="35" t="s">
        <v>39</v>
      </c>
      <c r="G25" s="362" t="s">
        <v>10</v>
      </c>
      <c r="H25" s="362" t="s">
        <v>11</v>
      </c>
      <c r="I25" s="362" t="s">
        <v>12</v>
      </c>
      <c r="J25" s="362" t="s">
        <v>13</v>
      </c>
      <c r="K25" s="362" t="s">
        <v>14</v>
      </c>
      <c r="L25" s="362" t="s">
        <v>15</v>
      </c>
      <c r="M25" s="362" t="s">
        <v>16</v>
      </c>
      <c r="N25" s="362" t="s">
        <v>17</v>
      </c>
      <c r="O25" s="362" t="s">
        <v>18</v>
      </c>
      <c r="P25" s="362" t="s">
        <v>19</v>
      </c>
      <c r="Q25" s="362" t="s">
        <v>20</v>
      </c>
      <c r="R25" s="362" t="s">
        <v>21</v>
      </c>
    </row>
    <row r="26" spans="1:19">
      <c r="A26" s="398"/>
      <c r="B26" s="376"/>
      <c r="C26" s="7"/>
      <c r="D26" s="8"/>
      <c r="E26" s="7"/>
      <c r="F26" s="88" t="s">
        <v>40</v>
      </c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3"/>
    </row>
    <row r="27" spans="1:19">
      <c r="A27" s="5"/>
      <c r="B27" s="49" t="s">
        <v>616</v>
      </c>
      <c r="C27" s="50" t="s">
        <v>489</v>
      </c>
      <c r="D27" s="5">
        <v>17500</v>
      </c>
      <c r="E27" s="10" t="s">
        <v>198</v>
      </c>
      <c r="F27" s="150" t="s">
        <v>26</v>
      </c>
      <c r="G27" s="29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9">
      <c r="A28" s="22"/>
      <c r="B28" s="53" t="s">
        <v>624</v>
      </c>
      <c r="C28" s="53" t="s">
        <v>490</v>
      </c>
      <c r="D28" s="22"/>
      <c r="E28" s="36" t="s">
        <v>199</v>
      </c>
      <c r="F28" s="141"/>
      <c r="G28" s="67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19">
      <c r="A29" s="22"/>
      <c r="B29" s="101" t="s">
        <v>647</v>
      </c>
      <c r="C29" s="58" t="s">
        <v>491</v>
      </c>
      <c r="D29" s="65"/>
      <c r="E29" s="69"/>
      <c r="F29" s="69"/>
      <c r="G29" s="67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9">
      <c r="A30" s="22"/>
      <c r="B30" s="87"/>
      <c r="C30" s="53" t="s">
        <v>492</v>
      </c>
      <c r="D30" s="65"/>
      <c r="E30" s="69"/>
      <c r="F30" s="69"/>
      <c r="G30" s="67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  <row r="31" spans="1:19">
      <c r="A31" s="22"/>
      <c r="B31" s="87"/>
      <c r="C31" s="24" t="s">
        <v>493</v>
      </c>
      <c r="D31" s="65"/>
      <c r="E31" s="69"/>
      <c r="F31" s="69"/>
      <c r="G31" s="67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</row>
    <row r="32" spans="1:19">
      <c r="A32" s="22"/>
      <c r="B32" s="87"/>
      <c r="C32" s="53" t="s">
        <v>494</v>
      </c>
      <c r="D32" s="65"/>
      <c r="E32" s="69"/>
      <c r="F32" s="69"/>
      <c r="G32" s="67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</row>
    <row r="33" spans="1:18">
      <c r="A33" s="22"/>
      <c r="B33" s="87"/>
      <c r="C33" s="53" t="s">
        <v>495</v>
      </c>
      <c r="D33" s="65"/>
      <c r="E33" s="69"/>
      <c r="F33" s="69"/>
      <c r="G33" s="67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>
      <c r="A34" s="22"/>
      <c r="B34" s="87"/>
      <c r="C34" s="53" t="s">
        <v>496</v>
      </c>
      <c r="D34" s="65"/>
      <c r="E34" s="69"/>
      <c r="F34" s="69"/>
      <c r="G34" s="67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</row>
    <row r="35" spans="1:18">
      <c r="A35" s="22"/>
      <c r="B35" s="87"/>
      <c r="C35" s="24" t="s">
        <v>497</v>
      </c>
      <c r="D35" s="65"/>
      <c r="E35" s="69"/>
      <c r="F35" s="69"/>
      <c r="G35" s="67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</row>
    <row r="36" spans="1:18">
      <c r="A36" s="22"/>
      <c r="B36" s="87"/>
      <c r="C36" s="53" t="s">
        <v>499</v>
      </c>
      <c r="D36" s="65"/>
      <c r="E36" s="69"/>
      <c r="F36" s="69"/>
      <c r="G36" s="67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</row>
    <row r="37" spans="1:18">
      <c r="A37" s="22"/>
      <c r="B37" s="87"/>
      <c r="C37" s="24" t="s">
        <v>498</v>
      </c>
      <c r="D37" s="65"/>
      <c r="E37" s="69"/>
      <c r="F37" s="69"/>
      <c r="G37" s="67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</row>
    <row r="38" spans="1:18">
      <c r="A38" s="8"/>
      <c r="B38" s="31"/>
      <c r="C38" s="51" t="s">
        <v>500</v>
      </c>
      <c r="D38" s="70"/>
      <c r="E38" s="71"/>
      <c r="F38" s="71"/>
      <c r="G38" s="72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1:18">
      <c r="A39" s="5"/>
      <c r="B39" s="50" t="s">
        <v>617</v>
      </c>
      <c r="C39" s="50" t="s">
        <v>501</v>
      </c>
      <c r="D39" s="5">
        <v>10800</v>
      </c>
      <c r="E39" s="10" t="s">
        <v>198</v>
      </c>
      <c r="F39" s="150" t="s">
        <v>26</v>
      </c>
      <c r="G39" s="29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>
      <c r="A40" s="22"/>
      <c r="B40" s="101" t="s">
        <v>648</v>
      </c>
      <c r="C40" s="53" t="s">
        <v>502</v>
      </c>
      <c r="D40" s="22"/>
      <c r="E40" s="36" t="s">
        <v>199</v>
      </c>
      <c r="F40" s="141"/>
      <c r="G40" s="67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</row>
    <row r="41" spans="1:18">
      <c r="A41" s="22"/>
      <c r="B41" s="53"/>
      <c r="C41" s="53" t="s">
        <v>503</v>
      </c>
      <c r="D41" s="65"/>
      <c r="E41" s="69"/>
      <c r="F41" s="69"/>
      <c r="G41" s="67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</row>
    <row r="42" spans="1:18">
      <c r="A42" s="8"/>
      <c r="B42" s="31"/>
      <c r="C42" s="51" t="s">
        <v>504</v>
      </c>
      <c r="D42" s="70"/>
      <c r="E42" s="71"/>
      <c r="F42" s="71"/>
      <c r="G42" s="72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</row>
    <row r="43" spans="1:18">
      <c r="A43" s="5"/>
      <c r="B43" s="50" t="s">
        <v>618</v>
      </c>
      <c r="C43" s="50" t="s">
        <v>506</v>
      </c>
      <c r="D43" s="5">
        <v>47000</v>
      </c>
      <c r="E43" s="10" t="s">
        <v>198</v>
      </c>
      <c r="F43" s="150" t="s">
        <v>26</v>
      </c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>
      <c r="A44" s="22"/>
      <c r="B44" s="53" t="s">
        <v>623</v>
      </c>
      <c r="C44" s="53" t="s">
        <v>507</v>
      </c>
      <c r="D44" s="22"/>
      <c r="E44" s="36" t="s">
        <v>199</v>
      </c>
      <c r="F44" s="141"/>
      <c r="G44" s="67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</row>
    <row r="45" spans="1:18">
      <c r="A45" s="22"/>
      <c r="B45" s="101" t="s">
        <v>649</v>
      </c>
      <c r="C45" s="24" t="s">
        <v>508</v>
      </c>
      <c r="D45" s="65"/>
      <c r="E45" s="69"/>
      <c r="F45" s="69"/>
      <c r="G45" s="67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</row>
    <row r="46" spans="1:18">
      <c r="A46" s="22"/>
      <c r="B46" s="87"/>
      <c r="C46" s="24" t="s">
        <v>509</v>
      </c>
      <c r="D46" s="65"/>
      <c r="E46" s="69"/>
      <c r="F46" s="69"/>
      <c r="G46" s="67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</row>
    <row r="47" spans="1:18">
      <c r="A47" s="22"/>
      <c r="B47" s="87"/>
      <c r="C47" s="53" t="s">
        <v>532</v>
      </c>
      <c r="D47" s="65"/>
      <c r="E47" s="69"/>
      <c r="F47" s="69"/>
      <c r="G47" s="67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</row>
    <row r="48" spans="1:18">
      <c r="A48" s="8"/>
      <c r="B48" s="31"/>
      <c r="C48" s="51" t="s">
        <v>533</v>
      </c>
      <c r="D48" s="70"/>
      <c r="E48" s="71"/>
      <c r="F48" s="71"/>
      <c r="G48" s="72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</row>
    <row r="49" spans="1:18" ht="20.100000000000001" customHeight="1">
      <c r="A49" s="364" t="s">
        <v>2</v>
      </c>
      <c r="B49" s="399" t="s">
        <v>38</v>
      </c>
      <c r="C49" s="38" t="s">
        <v>34</v>
      </c>
      <c r="D49" s="37" t="s">
        <v>5</v>
      </c>
      <c r="E49" s="37" t="s">
        <v>6</v>
      </c>
      <c r="F49" s="19" t="s">
        <v>37</v>
      </c>
      <c r="G49" s="369" t="s">
        <v>41</v>
      </c>
      <c r="H49" s="369"/>
      <c r="I49" s="369"/>
      <c r="J49" s="369" t="s">
        <v>101</v>
      </c>
      <c r="K49" s="369"/>
      <c r="L49" s="369"/>
      <c r="M49" s="369"/>
      <c r="N49" s="369"/>
      <c r="O49" s="369"/>
      <c r="P49" s="369"/>
      <c r="Q49" s="369"/>
      <c r="R49" s="369"/>
    </row>
    <row r="50" spans="1:18" ht="20.100000000000001" customHeight="1">
      <c r="A50" s="365"/>
      <c r="B50" s="392"/>
      <c r="C50" s="34" t="s">
        <v>35</v>
      </c>
      <c r="D50" s="39" t="s">
        <v>36</v>
      </c>
      <c r="E50" s="39" t="s">
        <v>9</v>
      </c>
      <c r="F50" s="35" t="s">
        <v>39</v>
      </c>
      <c r="G50" s="362" t="s">
        <v>10</v>
      </c>
      <c r="H50" s="362" t="s">
        <v>11</v>
      </c>
      <c r="I50" s="362" t="s">
        <v>12</v>
      </c>
      <c r="J50" s="362" t="s">
        <v>13</v>
      </c>
      <c r="K50" s="362" t="s">
        <v>14</v>
      </c>
      <c r="L50" s="362" t="s">
        <v>15</v>
      </c>
      <c r="M50" s="362" t="s">
        <v>16</v>
      </c>
      <c r="N50" s="362" t="s">
        <v>17</v>
      </c>
      <c r="O50" s="362" t="s">
        <v>18</v>
      </c>
      <c r="P50" s="362" t="s">
        <v>19</v>
      </c>
      <c r="Q50" s="362" t="s">
        <v>20</v>
      </c>
      <c r="R50" s="362" t="s">
        <v>21</v>
      </c>
    </row>
    <row r="51" spans="1:18" ht="20.100000000000001" customHeight="1">
      <c r="A51" s="398"/>
      <c r="B51" s="393"/>
      <c r="C51" s="7"/>
      <c r="D51" s="8"/>
      <c r="E51" s="7"/>
      <c r="F51" s="88" t="s">
        <v>40</v>
      </c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</row>
    <row r="52" spans="1:18" ht="20.100000000000001" customHeight="1">
      <c r="A52" s="22"/>
      <c r="B52" s="87"/>
      <c r="C52" s="53" t="s">
        <v>510</v>
      </c>
      <c r="D52" s="65"/>
      <c r="E52" s="69"/>
      <c r="F52" s="69"/>
      <c r="G52" s="67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</row>
    <row r="53" spans="1:18" ht="20.100000000000001" customHeight="1">
      <c r="A53" s="22"/>
      <c r="B53" s="87"/>
      <c r="C53" s="24" t="s">
        <v>511</v>
      </c>
      <c r="D53" s="65"/>
      <c r="E53" s="69"/>
      <c r="F53" s="69"/>
      <c r="G53" s="67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</row>
    <row r="54" spans="1:18" ht="20.100000000000001" customHeight="1">
      <c r="A54" s="22"/>
      <c r="B54" s="87"/>
      <c r="C54" s="53" t="s">
        <v>505</v>
      </c>
      <c r="D54" s="65"/>
      <c r="E54" s="69"/>
      <c r="F54" s="69"/>
      <c r="G54" s="67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</row>
    <row r="55" spans="1:18" ht="20.100000000000001" customHeight="1">
      <c r="A55" s="22"/>
      <c r="B55" s="87"/>
      <c r="C55" s="237" t="s">
        <v>626</v>
      </c>
      <c r="D55" s="53"/>
      <c r="E55" s="69"/>
      <c r="F55" s="69"/>
      <c r="G55" s="67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</row>
    <row r="56" spans="1:18" ht="20.100000000000001" customHeight="1">
      <c r="A56" s="22"/>
      <c r="B56" s="87"/>
      <c r="C56" s="24" t="s">
        <v>512</v>
      </c>
      <c r="D56" s="65"/>
      <c r="E56" s="69"/>
      <c r="F56" s="69"/>
      <c r="G56" s="67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</row>
    <row r="57" spans="1:18" ht="20.100000000000001" customHeight="1">
      <c r="A57" s="22"/>
      <c r="B57" s="87"/>
      <c r="C57" s="53" t="s">
        <v>513</v>
      </c>
      <c r="D57" s="65"/>
      <c r="E57" s="69"/>
      <c r="F57" s="69"/>
      <c r="G57" s="67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</row>
    <row r="58" spans="1:18" ht="20.100000000000001" customHeight="1">
      <c r="A58" s="22"/>
      <c r="B58" s="87"/>
      <c r="C58" s="53" t="s">
        <v>514</v>
      </c>
      <c r="D58" s="65"/>
      <c r="E58" s="69"/>
      <c r="F58" s="69"/>
      <c r="G58" s="67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</row>
    <row r="59" spans="1:18" ht="20.100000000000001" customHeight="1">
      <c r="A59" s="22"/>
      <c r="B59" s="87"/>
      <c r="C59" s="53" t="s">
        <v>515</v>
      </c>
      <c r="D59" s="65"/>
      <c r="E59" s="69"/>
      <c r="F59" s="69"/>
      <c r="G59" s="67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</row>
    <row r="60" spans="1:18" ht="20.100000000000001" customHeight="1">
      <c r="A60" s="22"/>
      <c r="B60" s="87"/>
      <c r="C60" s="53" t="s">
        <v>516</v>
      </c>
      <c r="D60" s="65"/>
      <c r="E60" s="69"/>
      <c r="F60" s="69"/>
      <c r="G60" s="67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</row>
    <row r="61" spans="1:18" ht="20.100000000000001" customHeight="1">
      <c r="A61" s="22"/>
      <c r="B61" s="87"/>
      <c r="C61" s="53" t="s">
        <v>517</v>
      </c>
      <c r="D61" s="65"/>
      <c r="E61" s="69"/>
      <c r="F61" s="69"/>
      <c r="G61" s="67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</row>
    <row r="62" spans="1:18" ht="20.100000000000001" customHeight="1">
      <c r="A62" s="22"/>
      <c r="B62" s="87"/>
      <c r="C62" s="53" t="s">
        <v>518</v>
      </c>
      <c r="D62" s="65"/>
      <c r="E62" s="69"/>
      <c r="F62" s="69"/>
      <c r="G62" s="67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</row>
    <row r="63" spans="1:18" ht="20.100000000000001" customHeight="1">
      <c r="A63" s="22"/>
      <c r="B63" s="87"/>
      <c r="C63" s="53" t="s">
        <v>519</v>
      </c>
      <c r="D63" s="65"/>
      <c r="E63" s="69"/>
      <c r="F63" s="69"/>
      <c r="G63" s="67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</row>
    <row r="64" spans="1:18" ht="20.100000000000001" customHeight="1">
      <c r="A64" s="22"/>
      <c r="B64" s="87"/>
      <c r="C64" s="53" t="s">
        <v>520</v>
      </c>
      <c r="D64" s="65"/>
      <c r="E64" s="69"/>
      <c r="F64" s="69"/>
      <c r="G64" s="67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</row>
    <row r="65" spans="1:18" ht="20.100000000000001" customHeight="1">
      <c r="A65" s="22"/>
      <c r="B65" s="87"/>
      <c r="C65" s="53" t="s">
        <v>521</v>
      </c>
      <c r="D65" s="65"/>
      <c r="E65" s="69"/>
      <c r="F65" s="69"/>
      <c r="G65" s="67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</row>
    <row r="66" spans="1:18" ht="20.100000000000001" customHeight="1">
      <c r="A66" s="22"/>
      <c r="B66" s="87"/>
      <c r="C66" s="53" t="s">
        <v>522</v>
      </c>
      <c r="D66" s="65"/>
      <c r="E66" s="69"/>
      <c r="F66" s="69"/>
      <c r="G66" s="67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</row>
    <row r="67" spans="1:18" ht="20.100000000000001" customHeight="1">
      <c r="A67" s="22"/>
      <c r="B67" s="87"/>
      <c r="C67" s="53" t="s">
        <v>523</v>
      </c>
      <c r="D67" s="65"/>
      <c r="E67" s="69"/>
      <c r="F67" s="69"/>
      <c r="G67" s="67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</row>
    <row r="68" spans="1:18" ht="20.100000000000001" customHeight="1">
      <c r="A68" s="22"/>
      <c r="B68" s="87"/>
      <c r="C68" s="53" t="s">
        <v>524</v>
      </c>
      <c r="D68" s="65"/>
      <c r="E68" s="69"/>
      <c r="F68" s="69"/>
      <c r="G68" s="67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</row>
    <row r="69" spans="1:18" ht="20.100000000000001" customHeight="1">
      <c r="A69" s="22"/>
      <c r="B69" s="87"/>
      <c r="C69" s="53" t="s">
        <v>525</v>
      </c>
      <c r="D69" s="65"/>
      <c r="E69" s="69"/>
      <c r="F69" s="69"/>
      <c r="G69" s="67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</row>
    <row r="70" spans="1:18" ht="20.100000000000001" customHeight="1">
      <c r="A70" s="22"/>
      <c r="B70" s="87"/>
      <c r="C70" s="53" t="s">
        <v>526</v>
      </c>
      <c r="D70" s="65"/>
      <c r="E70" s="69"/>
      <c r="F70" s="69"/>
      <c r="G70" s="67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</row>
    <row r="71" spans="1:18" ht="20.100000000000001" customHeight="1">
      <c r="A71" s="22"/>
      <c r="B71" s="87"/>
      <c r="C71" s="53" t="s">
        <v>527</v>
      </c>
      <c r="D71" s="65"/>
      <c r="E71" s="69"/>
      <c r="F71" s="69"/>
      <c r="G71" s="67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</row>
    <row r="72" spans="1:18" ht="20.100000000000001" customHeight="1">
      <c r="A72" s="22"/>
      <c r="B72" s="87"/>
      <c r="C72" s="53" t="s">
        <v>528</v>
      </c>
      <c r="D72" s="65"/>
      <c r="E72" s="69"/>
      <c r="F72" s="69"/>
      <c r="G72" s="67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</row>
    <row r="73" spans="1:18" ht="20.100000000000001" customHeight="1">
      <c r="A73" s="22"/>
      <c r="B73" s="87"/>
      <c r="C73" s="53" t="s">
        <v>529</v>
      </c>
      <c r="D73" s="65"/>
      <c r="E73" s="69"/>
      <c r="F73" s="69"/>
      <c r="G73" s="67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</row>
    <row r="74" spans="1:18" ht="20.100000000000001" customHeight="1">
      <c r="A74" s="22"/>
      <c r="B74" s="87"/>
      <c r="C74" s="53" t="s">
        <v>530</v>
      </c>
      <c r="D74" s="65"/>
      <c r="E74" s="69"/>
      <c r="F74" s="69"/>
      <c r="G74" s="67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</row>
    <row r="75" spans="1:18" ht="20.100000000000001" customHeight="1">
      <c r="A75" s="8"/>
      <c r="B75" s="31"/>
      <c r="C75" s="51" t="s">
        <v>531</v>
      </c>
      <c r="D75" s="70"/>
      <c r="E75" s="71"/>
      <c r="F75" s="71"/>
      <c r="G75" s="72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</row>
    <row r="76" spans="1:18">
      <c r="A76" s="364" t="s">
        <v>2</v>
      </c>
      <c r="B76" s="366" t="s">
        <v>38</v>
      </c>
      <c r="C76" s="244" t="s">
        <v>34</v>
      </c>
      <c r="D76" s="246" t="s">
        <v>5</v>
      </c>
      <c r="E76" s="246" t="s">
        <v>6</v>
      </c>
      <c r="F76" s="19" t="s">
        <v>37</v>
      </c>
      <c r="G76" s="368" t="s">
        <v>41</v>
      </c>
      <c r="H76" s="369"/>
      <c r="I76" s="369"/>
      <c r="J76" s="369" t="s">
        <v>101</v>
      </c>
      <c r="K76" s="369"/>
      <c r="L76" s="369"/>
      <c r="M76" s="369"/>
      <c r="N76" s="369"/>
      <c r="O76" s="369"/>
      <c r="P76" s="369"/>
      <c r="Q76" s="369"/>
      <c r="R76" s="369"/>
    </row>
    <row r="77" spans="1:18">
      <c r="A77" s="365"/>
      <c r="B77" s="367"/>
      <c r="C77" s="245" t="s">
        <v>35</v>
      </c>
      <c r="D77" s="247" t="s">
        <v>36</v>
      </c>
      <c r="E77" s="247" t="s">
        <v>9</v>
      </c>
      <c r="F77" s="35" t="s">
        <v>39</v>
      </c>
      <c r="G77" s="362" t="s">
        <v>10</v>
      </c>
      <c r="H77" s="362" t="s">
        <v>11</v>
      </c>
      <c r="I77" s="362" t="s">
        <v>12</v>
      </c>
      <c r="J77" s="362" t="s">
        <v>13</v>
      </c>
      <c r="K77" s="362" t="s">
        <v>14</v>
      </c>
      <c r="L77" s="362" t="s">
        <v>15</v>
      </c>
      <c r="M77" s="362" t="s">
        <v>16</v>
      </c>
      <c r="N77" s="362" t="s">
        <v>17</v>
      </c>
      <c r="O77" s="362" t="s">
        <v>18</v>
      </c>
      <c r="P77" s="362" t="s">
        <v>19</v>
      </c>
      <c r="Q77" s="362" t="s">
        <v>20</v>
      </c>
      <c r="R77" s="362" t="s">
        <v>21</v>
      </c>
    </row>
    <row r="78" spans="1:18">
      <c r="A78" s="398"/>
      <c r="B78" s="376"/>
      <c r="C78" s="7"/>
      <c r="D78" s="8"/>
      <c r="E78" s="7"/>
      <c r="F78" s="88" t="s">
        <v>40</v>
      </c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</row>
    <row r="79" spans="1:18">
      <c r="A79" s="5">
        <v>2</v>
      </c>
      <c r="B79" s="249" t="s">
        <v>534</v>
      </c>
      <c r="C79" s="50" t="s">
        <v>535</v>
      </c>
      <c r="D79" s="5">
        <v>96000</v>
      </c>
      <c r="E79" s="10" t="s">
        <v>198</v>
      </c>
      <c r="F79" s="150" t="s">
        <v>26</v>
      </c>
      <c r="G79" s="29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1:18">
      <c r="A80" s="22"/>
      <c r="B80" s="52" t="s">
        <v>619</v>
      </c>
      <c r="C80" s="24" t="s">
        <v>536</v>
      </c>
      <c r="D80" s="22"/>
      <c r="E80" s="36" t="s">
        <v>199</v>
      </c>
      <c r="F80" s="141"/>
      <c r="G80" s="67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</row>
    <row r="81" spans="1:18">
      <c r="A81" s="22"/>
      <c r="B81" s="24" t="s">
        <v>622</v>
      </c>
      <c r="C81" s="24" t="s">
        <v>537</v>
      </c>
      <c r="D81" s="65"/>
      <c r="E81" s="69"/>
      <c r="F81" s="69"/>
      <c r="G81" s="67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</row>
    <row r="82" spans="1:18">
      <c r="A82" s="22"/>
      <c r="B82" s="101" t="s">
        <v>650</v>
      </c>
      <c r="C82" s="53" t="s">
        <v>538</v>
      </c>
      <c r="D82" s="65"/>
      <c r="E82" s="69"/>
      <c r="F82" s="69"/>
      <c r="G82" s="67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</row>
    <row r="83" spans="1:18">
      <c r="A83" s="22"/>
      <c r="B83" s="87"/>
      <c r="C83" s="24" t="s">
        <v>539</v>
      </c>
      <c r="D83" s="65"/>
      <c r="E83" s="69"/>
      <c r="F83" s="69"/>
      <c r="G83" s="67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</row>
    <row r="84" spans="1:18">
      <c r="A84" s="22"/>
      <c r="B84" s="87"/>
      <c r="C84" s="53" t="s">
        <v>627</v>
      </c>
      <c r="D84" s="65"/>
      <c r="E84" s="69"/>
      <c r="F84" s="69"/>
      <c r="G84" s="67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</row>
    <row r="85" spans="1:18">
      <c r="A85" s="22"/>
      <c r="B85" s="87"/>
      <c r="C85" s="24" t="s">
        <v>540</v>
      </c>
      <c r="D85" s="65"/>
      <c r="E85" s="69"/>
      <c r="F85" s="69"/>
      <c r="G85" s="67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</row>
    <row r="86" spans="1:18">
      <c r="A86" s="22"/>
      <c r="B86" s="87"/>
      <c r="C86" s="53" t="s">
        <v>541</v>
      </c>
      <c r="D86" s="65"/>
      <c r="E86" s="69"/>
      <c r="F86" s="69"/>
      <c r="G86" s="67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</row>
    <row r="87" spans="1:18">
      <c r="A87" s="22"/>
      <c r="B87" s="87"/>
      <c r="C87" s="53" t="s">
        <v>542</v>
      </c>
      <c r="D87" s="65"/>
      <c r="E87" s="69"/>
      <c r="F87" s="69"/>
      <c r="G87" s="67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</row>
    <row r="88" spans="1:18">
      <c r="A88" s="22"/>
      <c r="B88" s="87"/>
      <c r="C88" s="53" t="s">
        <v>543</v>
      </c>
      <c r="D88" s="65"/>
      <c r="E88" s="69"/>
      <c r="F88" s="69"/>
      <c r="G88" s="67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</row>
    <row r="89" spans="1:18">
      <c r="A89" s="22"/>
      <c r="B89" s="87"/>
      <c r="C89" s="24" t="s">
        <v>544</v>
      </c>
      <c r="D89" s="65"/>
      <c r="E89" s="69"/>
      <c r="F89" s="69"/>
      <c r="G89" s="67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</row>
    <row r="90" spans="1:18">
      <c r="A90" s="22"/>
      <c r="B90" s="87"/>
      <c r="C90" s="53" t="s">
        <v>545</v>
      </c>
      <c r="D90" s="65"/>
      <c r="E90" s="69"/>
      <c r="F90" s="69"/>
      <c r="G90" s="67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</row>
    <row r="91" spans="1:18">
      <c r="A91" s="22"/>
      <c r="B91" s="87"/>
      <c r="C91" s="53" t="s">
        <v>546</v>
      </c>
      <c r="D91" s="65"/>
      <c r="E91" s="69"/>
      <c r="F91" s="69"/>
      <c r="G91" s="67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</row>
    <row r="92" spans="1:18">
      <c r="A92" s="22"/>
      <c r="B92" s="87"/>
      <c r="C92" s="53" t="s">
        <v>547</v>
      </c>
      <c r="D92" s="65"/>
      <c r="E92" s="69"/>
      <c r="F92" s="69"/>
      <c r="G92" s="67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</row>
    <row r="93" spans="1:18">
      <c r="A93" s="22"/>
      <c r="B93" s="87"/>
      <c r="C93" s="53" t="s">
        <v>548</v>
      </c>
      <c r="D93" s="65"/>
      <c r="E93" s="69"/>
      <c r="F93" s="69"/>
      <c r="G93" s="67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</row>
    <row r="94" spans="1:18">
      <c r="A94" s="22"/>
      <c r="B94" s="87"/>
      <c r="C94" s="24" t="s">
        <v>549</v>
      </c>
      <c r="D94" s="65"/>
      <c r="E94" s="69"/>
      <c r="F94" s="69"/>
      <c r="G94" s="67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</row>
    <row r="95" spans="1:18">
      <c r="A95" s="22"/>
      <c r="B95" s="87"/>
      <c r="C95" s="53" t="s">
        <v>628</v>
      </c>
      <c r="D95" s="65"/>
      <c r="E95" s="69"/>
      <c r="F95" s="69"/>
      <c r="G95" s="67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</row>
    <row r="96" spans="1:18">
      <c r="A96" s="22"/>
      <c r="B96" s="87"/>
      <c r="C96" s="24" t="s">
        <v>550</v>
      </c>
      <c r="D96" s="65"/>
      <c r="E96" s="69"/>
      <c r="F96" s="69"/>
      <c r="G96" s="67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</row>
    <row r="97" spans="1:18">
      <c r="A97" s="8"/>
      <c r="B97" s="31"/>
      <c r="C97" s="51" t="s">
        <v>551</v>
      </c>
      <c r="D97" s="70"/>
      <c r="E97" s="71"/>
      <c r="F97" s="71"/>
      <c r="G97" s="72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</row>
    <row r="98" spans="1:18">
      <c r="C98" s="33"/>
    </row>
    <row r="99" spans="1:18">
      <c r="C99" s="33"/>
    </row>
    <row r="101" spans="1:18">
      <c r="A101" s="373" t="s">
        <v>2</v>
      </c>
      <c r="B101" s="366" t="s">
        <v>38</v>
      </c>
      <c r="C101" s="244" t="s">
        <v>34</v>
      </c>
      <c r="D101" s="246" t="s">
        <v>5</v>
      </c>
      <c r="E101" s="246" t="s">
        <v>6</v>
      </c>
      <c r="F101" s="19" t="s">
        <v>37</v>
      </c>
      <c r="G101" s="368" t="s">
        <v>41</v>
      </c>
      <c r="H101" s="369"/>
      <c r="I101" s="369"/>
      <c r="J101" s="369" t="s">
        <v>101</v>
      </c>
      <c r="K101" s="369"/>
      <c r="L101" s="369"/>
      <c r="M101" s="369"/>
      <c r="N101" s="369"/>
      <c r="O101" s="369"/>
      <c r="P101" s="369"/>
      <c r="Q101" s="369"/>
      <c r="R101" s="369"/>
    </row>
    <row r="102" spans="1:18">
      <c r="A102" s="374"/>
      <c r="B102" s="367"/>
      <c r="C102" s="245" t="s">
        <v>35</v>
      </c>
      <c r="D102" s="247" t="s">
        <v>36</v>
      </c>
      <c r="E102" s="247" t="s">
        <v>9</v>
      </c>
      <c r="F102" s="35" t="s">
        <v>39</v>
      </c>
      <c r="G102" s="362" t="s">
        <v>10</v>
      </c>
      <c r="H102" s="362" t="s">
        <v>11</v>
      </c>
      <c r="I102" s="362" t="s">
        <v>12</v>
      </c>
      <c r="J102" s="362" t="s">
        <v>13</v>
      </c>
      <c r="K102" s="362" t="s">
        <v>14</v>
      </c>
      <c r="L102" s="362" t="s">
        <v>15</v>
      </c>
      <c r="M102" s="362" t="s">
        <v>16</v>
      </c>
      <c r="N102" s="362" t="s">
        <v>17</v>
      </c>
      <c r="O102" s="362" t="s">
        <v>18</v>
      </c>
      <c r="P102" s="362" t="s">
        <v>19</v>
      </c>
      <c r="Q102" s="362" t="s">
        <v>20</v>
      </c>
      <c r="R102" s="362" t="s">
        <v>21</v>
      </c>
    </row>
    <row r="103" spans="1:18">
      <c r="A103" s="375"/>
      <c r="B103" s="376"/>
      <c r="C103" s="7"/>
      <c r="D103" s="8"/>
      <c r="E103" s="7"/>
      <c r="F103" s="88" t="s">
        <v>40</v>
      </c>
      <c r="G103" s="363"/>
      <c r="H103" s="363"/>
      <c r="I103" s="363"/>
      <c r="J103" s="363"/>
      <c r="K103" s="363"/>
      <c r="L103" s="363"/>
      <c r="M103" s="363"/>
      <c r="N103" s="363"/>
      <c r="O103" s="363"/>
      <c r="P103" s="363"/>
      <c r="Q103" s="363"/>
      <c r="R103" s="363"/>
    </row>
    <row r="104" spans="1:18">
      <c r="A104" s="5"/>
      <c r="B104" s="49" t="s">
        <v>620</v>
      </c>
      <c r="C104" s="50" t="s">
        <v>552</v>
      </c>
      <c r="D104" s="5">
        <v>66000</v>
      </c>
      <c r="E104" s="10" t="s">
        <v>198</v>
      </c>
      <c r="F104" s="150" t="s">
        <v>26</v>
      </c>
      <c r="G104" s="29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</row>
    <row r="105" spans="1:18">
      <c r="A105" s="22"/>
      <c r="B105" s="24" t="s">
        <v>621</v>
      </c>
      <c r="C105" s="24" t="s">
        <v>553</v>
      </c>
      <c r="D105" s="65"/>
      <c r="E105" s="36" t="s">
        <v>199</v>
      </c>
      <c r="F105" s="141"/>
      <c r="G105" s="67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</row>
    <row r="106" spans="1:18">
      <c r="A106" s="22"/>
      <c r="B106" s="101" t="s">
        <v>651</v>
      </c>
      <c r="C106" s="53" t="s">
        <v>554</v>
      </c>
      <c r="D106" s="65"/>
      <c r="E106" s="69"/>
      <c r="F106" s="69"/>
      <c r="G106" s="67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</row>
    <row r="107" spans="1:18">
      <c r="A107" s="22"/>
      <c r="B107" s="87"/>
      <c r="C107" s="53" t="s">
        <v>555</v>
      </c>
      <c r="D107" s="65"/>
      <c r="E107" s="69"/>
      <c r="F107" s="69"/>
      <c r="G107" s="67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</row>
    <row r="108" spans="1:18">
      <c r="A108" s="22"/>
      <c r="B108" s="87"/>
      <c r="C108" s="24" t="s">
        <v>556</v>
      </c>
      <c r="D108" s="65"/>
      <c r="E108" s="69"/>
      <c r="F108" s="69"/>
      <c r="G108" s="67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</row>
    <row r="109" spans="1:18">
      <c r="A109" s="22"/>
      <c r="B109" s="87"/>
      <c r="C109" s="53" t="s">
        <v>557</v>
      </c>
      <c r="D109" s="65"/>
      <c r="E109" s="69"/>
      <c r="F109" s="69"/>
      <c r="G109" s="67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</row>
    <row r="110" spans="1:18">
      <c r="A110" s="22"/>
      <c r="B110" s="87"/>
      <c r="C110" s="53" t="s">
        <v>629</v>
      </c>
      <c r="D110" s="65"/>
      <c r="E110" s="69"/>
      <c r="F110" s="69"/>
      <c r="G110" s="67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</row>
    <row r="111" spans="1:18">
      <c r="A111" s="22"/>
      <c r="B111" s="87"/>
      <c r="C111" s="53" t="s">
        <v>558</v>
      </c>
      <c r="D111" s="65"/>
      <c r="E111" s="69"/>
      <c r="F111" s="69"/>
      <c r="G111" s="67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</row>
    <row r="112" spans="1:18">
      <c r="A112" s="22"/>
      <c r="B112" s="87"/>
      <c r="C112" s="53" t="s">
        <v>559</v>
      </c>
      <c r="D112" s="65"/>
      <c r="E112" s="69"/>
      <c r="F112" s="69"/>
      <c r="G112" s="67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</row>
    <row r="113" spans="1:18">
      <c r="A113" s="22"/>
      <c r="B113" s="87"/>
      <c r="C113" s="53" t="s">
        <v>560</v>
      </c>
      <c r="D113" s="65"/>
      <c r="E113" s="69"/>
      <c r="F113" s="69"/>
      <c r="G113" s="67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</row>
    <row r="114" spans="1:18">
      <c r="A114" s="22"/>
      <c r="B114" s="87"/>
      <c r="C114" s="53" t="s">
        <v>561</v>
      </c>
      <c r="D114" s="65"/>
      <c r="E114" s="69"/>
      <c r="F114" s="69"/>
      <c r="G114" s="67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</row>
    <row r="115" spans="1:18">
      <c r="A115" s="22"/>
      <c r="B115" s="87"/>
      <c r="C115" s="53" t="s">
        <v>562</v>
      </c>
      <c r="D115" s="65"/>
      <c r="E115" s="69"/>
      <c r="F115" s="69"/>
      <c r="G115" s="67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</row>
    <row r="116" spans="1:18">
      <c r="A116" s="22"/>
      <c r="B116" s="87"/>
      <c r="C116" s="53" t="s">
        <v>563</v>
      </c>
      <c r="D116" s="65"/>
      <c r="E116" s="69"/>
      <c r="F116" s="69"/>
      <c r="G116" s="67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</row>
    <row r="117" spans="1:18">
      <c r="A117" s="22"/>
      <c r="B117" s="87"/>
      <c r="C117" s="53" t="s">
        <v>564</v>
      </c>
      <c r="D117" s="65"/>
      <c r="E117" s="69"/>
      <c r="F117" s="69"/>
      <c r="G117" s="67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</row>
    <row r="118" spans="1:18">
      <c r="A118" s="22"/>
      <c r="B118" s="87"/>
      <c r="C118" s="53" t="s">
        <v>565</v>
      </c>
      <c r="D118" s="65"/>
      <c r="E118" s="69"/>
      <c r="F118" s="69"/>
      <c r="G118" s="67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</row>
    <row r="119" spans="1:18">
      <c r="A119" s="22"/>
      <c r="B119" s="87"/>
      <c r="C119" s="53" t="s">
        <v>630</v>
      </c>
      <c r="D119" s="65"/>
      <c r="E119" s="69"/>
      <c r="F119" s="69"/>
      <c r="G119" s="67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</row>
    <row r="120" spans="1:18">
      <c r="A120" s="22"/>
      <c r="B120" s="87"/>
      <c r="C120" s="53" t="s">
        <v>631</v>
      </c>
      <c r="D120" s="65"/>
      <c r="E120" s="69"/>
      <c r="F120" s="69"/>
      <c r="G120" s="67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</row>
    <row r="121" spans="1:18">
      <c r="A121" s="22"/>
      <c r="B121" s="87"/>
      <c r="C121" s="53" t="s">
        <v>632</v>
      </c>
      <c r="D121" s="65"/>
      <c r="E121" s="69"/>
      <c r="F121" s="69"/>
      <c r="G121" s="67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</row>
    <row r="122" spans="1:18">
      <c r="A122" s="22"/>
      <c r="B122" s="87"/>
      <c r="C122" s="53" t="s">
        <v>634</v>
      </c>
      <c r="D122" s="65"/>
      <c r="E122" s="69"/>
      <c r="F122" s="69"/>
      <c r="G122" s="67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</row>
    <row r="123" spans="1:18">
      <c r="A123" s="22"/>
      <c r="B123" s="87"/>
      <c r="C123" s="53" t="s">
        <v>633</v>
      </c>
      <c r="D123" s="65"/>
      <c r="E123" s="69"/>
      <c r="F123" s="69"/>
      <c r="G123" s="67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</row>
    <row r="124" spans="1:18">
      <c r="A124" s="22"/>
      <c r="B124" s="87"/>
      <c r="C124" s="53" t="s">
        <v>566</v>
      </c>
      <c r="D124" s="65"/>
      <c r="E124" s="69"/>
      <c r="F124" s="69"/>
      <c r="G124" s="67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</row>
    <row r="125" spans="1:18">
      <c r="A125" s="8"/>
      <c r="B125" s="31"/>
      <c r="C125" s="51" t="s">
        <v>567</v>
      </c>
      <c r="D125" s="70"/>
      <c r="E125" s="71"/>
      <c r="F125" s="71"/>
      <c r="G125" s="72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</row>
    <row r="126" spans="1:18">
      <c r="A126" s="364" t="s">
        <v>2</v>
      </c>
      <c r="B126" s="366" t="s">
        <v>38</v>
      </c>
      <c r="C126" s="244" t="s">
        <v>34</v>
      </c>
      <c r="D126" s="246" t="s">
        <v>5</v>
      </c>
      <c r="E126" s="246" t="s">
        <v>6</v>
      </c>
      <c r="F126" s="19" t="s">
        <v>37</v>
      </c>
      <c r="G126" s="368" t="s">
        <v>41</v>
      </c>
      <c r="H126" s="369"/>
      <c r="I126" s="369"/>
      <c r="J126" s="369" t="s">
        <v>101</v>
      </c>
      <c r="K126" s="369"/>
      <c r="L126" s="369"/>
      <c r="M126" s="369"/>
      <c r="N126" s="369"/>
      <c r="O126" s="369"/>
      <c r="P126" s="369"/>
      <c r="Q126" s="369"/>
      <c r="R126" s="369"/>
    </row>
    <row r="127" spans="1:18">
      <c r="A127" s="365"/>
      <c r="B127" s="367"/>
      <c r="C127" s="245" t="s">
        <v>35</v>
      </c>
      <c r="D127" s="247" t="s">
        <v>36</v>
      </c>
      <c r="E127" s="247" t="s">
        <v>9</v>
      </c>
      <c r="F127" s="35" t="s">
        <v>39</v>
      </c>
      <c r="G127" s="362" t="s">
        <v>10</v>
      </c>
      <c r="H127" s="362" t="s">
        <v>11</v>
      </c>
      <c r="I127" s="362" t="s">
        <v>12</v>
      </c>
      <c r="J127" s="362" t="s">
        <v>13</v>
      </c>
      <c r="K127" s="362" t="s">
        <v>14</v>
      </c>
      <c r="L127" s="362" t="s">
        <v>15</v>
      </c>
      <c r="M127" s="362" t="s">
        <v>16</v>
      </c>
      <c r="N127" s="362" t="s">
        <v>17</v>
      </c>
      <c r="O127" s="362" t="s">
        <v>18</v>
      </c>
      <c r="P127" s="362" t="s">
        <v>19</v>
      </c>
      <c r="Q127" s="362" t="s">
        <v>20</v>
      </c>
      <c r="R127" s="362" t="s">
        <v>21</v>
      </c>
    </row>
    <row r="128" spans="1:18">
      <c r="A128" s="398"/>
      <c r="B128" s="376"/>
      <c r="C128" s="7"/>
      <c r="D128" s="8"/>
      <c r="E128" s="7"/>
      <c r="F128" s="88" t="s">
        <v>40</v>
      </c>
      <c r="G128" s="363"/>
      <c r="H128" s="363"/>
      <c r="I128" s="363"/>
      <c r="J128" s="363"/>
      <c r="K128" s="363"/>
      <c r="L128" s="363"/>
      <c r="M128" s="363"/>
      <c r="N128" s="363"/>
      <c r="O128" s="363"/>
      <c r="P128" s="363"/>
      <c r="Q128" s="363"/>
      <c r="R128" s="363"/>
    </row>
    <row r="129" spans="1:18">
      <c r="A129" s="5"/>
      <c r="B129" s="250"/>
      <c r="C129" s="50" t="s">
        <v>568</v>
      </c>
      <c r="D129" s="30"/>
      <c r="E129" s="251"/>
      <c r="F129" s="251"/>
      <c r="G129" s="29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</row>
    <row r="130" spans="1:18">
      <c r="A130" s="22"/>
      <c r="B130" s="87"/>
      <c r="C130" s="53" t="s">
        <v>569</v>
      </c>
      <c r="D130" s="65"/>
      <c r="E130" s="69"/>
      <c r="F130" s="69"/>
      <c r="G130" s="67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</row>
    <row r="131" spans="1:18">
      <c r="A131" s="22"/>
      <c r="B131" s="87"/>
      <c r="C131" s="53" t="s">
        <v>541</v>
      </c>
      <c r="D131" s="65"/>
      <c r="E131" s="69"/>
      <c r="F131" s="69"/>
      <c r="G131" s="67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</row>
    <row r="132" spans="1:18">
      <c r="A132" s="22"/>
      <c r="B132" s="87"/>
      <c r="C132" s="53" t="s">
        <v>570</v>
      </c>
      <c r="D132" s="65"/>
      <c r="E132" s="69"/>
      <c r="F132" s="69"/>
      <c r="G132" s="67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</row>
    <row r="133" spans="1:18">
      <c r="A133" s="22"/>
      <c r="B133" s="87"/>
      <c r="C133" s="53" t="s">
        <v>571</v>
      </c>
      <c r="D133" s="65"/>
      <c r="E133" s="69"/>
      <c r="F133" s="69"/>
      <c r="G133" s="67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</row>
    <row r="134" spans="1:18">
      <c r="A134" s="22"/>
      <c r="B134" s="87"/>
      <c r="C134" s="53" t="s">
        <v>637</v>
      </c>
      <c r="D134" s="65"/>
      <c r="E134" s="69"/>
      <c r="F134" s="69"/>
      <c r="G134" s="67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</row>
    <row r="135" spans="1:18">
      <c r="A135" s="22"/>
      <c r="B135" s="87"/>
      <c r="C135" s="53" t="s">
        <v>572</v>
      </c>
      <c r="D135" s="65"/>
      <c r="E135" s="69"/>
      <c r="F135" s="69"/>
      <c r="G135" s="67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</row>
    <row r="136" spans="1:18">
      <c r="A136" s="22"/>
      <c r="B136" s="87"/>
      <c r="C136" s="53" t="s">
        <v>573</v>
      </c>
      <c r="D136" s="65"/>
      <c r="E136" s="69"/>
      <c r="F136" s="69"/>
      <c r="G136" s="67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</row>
    <row r="137" spans="1:18">
      <c r="A137" s="22"/>
      <c r="B137" s="87"/>
      <c r="C137" s="24" t="s">
        <v>574</v>
      </c>
      <c r="D137" s="65"/>
      <c r="E137" s="69"/>
      <c r="F137" s="69"/>
      <c r="G137" s="67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</row>
    <row r="138" spans="1:18">
      <c r="A138" s="22"/>
      <c r="B138" s="87"/>
      <c r="C138" s="53" t="s">
        <v>549</v>
      </c>
      <c r="D138" s="65"/>
      <c r="E138" s="69"/>
      <c r="F138" s="69"/>
      <c r="G138" s="67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</row>
    <row r="139" spans="1:18">
      <c r="A139" s="22"/>
      <c r="B139" s="87"/>
      <c r="C139" s="53" t="s">
        <v>636</v>
      </c>
      <c r="D139" s="65"/>
      <c r="E139" s="69"/>
      <c r="F139" s="69"/>
      <c r="G139" s="67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</row>
    <row r="140" spans="1:18">
      <c r="A140" s="22"/>
      <c r="B140" s="87"/>
      <c r="C140" s="53" t="s">
        <v>635</v>
      </c>
      <c r="D140" s="65"/>
      <c r="E140" s="69"/>
      <c r="F140" s="69"/>
      <c r="G140" s="67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</row>
    <row r="141" spans="1:18">
      <c r="A141" s="8"/>
      <c r="B141" s="31"/>
      <c r="C141" s="51" t="s">
        <v>551</v>
      </c>
      <c r="D141" s="70"/>
      <c r="E141" s="71"/>
      <c r="F141" s="71"/>
      <c r="G141" s="72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</row>
    <row r="142" spans="1:18">
      <c r="C142" s="33"/>
    </row>
    <row r="143" spans="1:18">
      <c r="C143" s="40"/>
    </row>
    <row r="146" spans="19:19">
      <c r="S146" s="1">
        <f>D9+D27+D39+D43+D79+D104</f>
        <v>262300</v>
      </c>
    </row>
  </sheetData>
  <mergeCells count="100">
    <mergeCell ref="A76:A78"/>
    <mergeCell ref="B76:B78"/>
    <mergeCell ref="G76:I76"/>
    <mergeCell ref="J76:R76"/>
    <mergeCell ref="G77:G78"/>
    <mergeCell ref="H77:H78"/>
    <mergeCell ref="O77:O78"/>
    <mergeCell ref="P77:P78"/>
    <mergeCell ref="Q77:Q78"/>
    <mergeCell ref="R77:R78"/>
    <mergeCell ref="I77:I78"/>
    <mergeCell ref="J77:J78"/>
    <mergeCell ref="K77:K78"/>
    <mergeCell ref="L77:L78"/>
    <mergeCell ref="M77:M78"/>
    <mergeCell ref="N77:N78"/>
    <mergeCell ref="A49:A51"/>
    <mergeCell ref="B49:B51"/>
    <mergeCell ref="G49:I49"/>
    <mergeCell ref="J49:R49"/>
    <mergeCell ref="G50:G51"/>
    <mergeCell ref="H50:H51"/>
    <mergeCell ref="O50:O51"/>
    <mergeCell ref="P50:P51"/>
    <mergeCell ref="Q50:Q51"/>
    <mergeCell ref="R50:R51"/>
    <mergeCell ref="I50:I51"/>
    <mergeCell ref="J50:J51"/>
    <mergeCell ref="K50:K51"/>
    <mergeCell ref="L50:L51"/>
    <mergeCell ref="M50:M51"/>
    <mergeCell ref="N50:N51"/>
    <mergeCell ref="K7:K8"/>
    <mergeCell ref="L7:L8"/>
    <mergeCell ref="M7:M8"/>
    <mergeCell ref="N7:N8"/>
    <mergeCell ref="O25:O26"/>
    <mergeCell ref="K25:K26"/>
    <mergeCell ref="L25:L26"/>
    <mergeCell ref="M25:M26"/>
    <mergeCell ref="N25:N26"/>
    <mergeCell ref="A24:A26"/>
    <mergeCell ref="B24:B26"/>
    <mergeCell ref="G24:I24"/>
    <mergeCell ref="J24:R24"/>
    <mergeCell ref="G25:G26"/>
    <mergeCell ref="H25:H26"/>
    <mergeCell ref="P25:P26"/>
    <mergeCell ref="Q25:Q26"/>
    <mergeCell ref="R25:R26"/>
    <mergeCell ref="I25:I26"/>
    <mergeCell ref="J25:J26"/>
    <mergeCell ref="A1:R1"/>
    <mergeCell ref="A2:R2"/>
    <mergeCell ref="A3:R3"/>
    <mergeCell ref="N5:R5"/>
    <mergeCell ref="A6:A8"/>
    <mergeCell ref="B6:B8"/>
    <mergeCell ref="G6:I6"/>
    <mergeCell ref="J6:R6"/>
    <mergeCell ref="G7:G8"/>
    <mergeCell ref="H7:H8"/>
    <mergeCell ref="O7:O8"/>
    <mergeCell ref="P7:P8"/>
    <mergeCell ref="Q7:Q8"/>
    <mergeCell ref="R7:R8"/>
    <mergeCell ref="I7:I8"/>
    <mergeCell ref="J7:J8"/>
    <mergeCell ref="A101:A103"/>
    <mergeCell ref="B101:B103"/>
    <mergeCell ref="G101:I101"/>
    <mergeCell ref="J101:R101"/>
    <mergeCell ref="G102:G103"/>
    <mergeCell ref="H102:H103"/>
    <mergeCell ref="I102:I103"/>
    <mergeCell ref="J102:J103"/>
    <mergeCell ref="K102:K103"/>
    <mergeCell ref="L102:L103"/>
    <mergeCell ref="M102:M103"/>
    <mergeCell ref="N102:N103"/>
    <mergeCell ref="O102:O103"/>
    <mergeCell ref="P102:P103"/>
    <mergeCell ref="Q102:Q103"/>
    <mergeCell ref="R102:R103"/>
    <mergeCell ref="A126:A128"/>
    <mergeCell ref="B126:B128"/>
    <mergeCell ref="G126:I126"/>
    <mergeCell ref="J126:R126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O127:O128"/>
    <mergeCell ref="P127:P128"/>
    <mergeCell ref="Q127:Q128"/>
    <mergeCell ref="R127:R128"/>
  </mergeCells>
  <pageMargins left="0.11811023622047245" right="7.874015748031496E-2" top="0.51181102362204722" bottom="0.11811023622047245" header="0.74803149606299213" footer="0.15748031496062992"/>
  <pageSetup paperSize="9" orientation="landscape" r:id="rId1"/>
  <headerFooter>
    <oddHeader>&amp;R</oddHeader>
    <oddFooter xml:space="preserve">&amp;R&amp;P+32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S42"/>
  <sheetViews>
    <sheetView topLeftCell="A32" zoomScale="110" zoomScaleNormal="110" workbookViewId="0">
      <selection activeCell="G42" sqref="G42"/>
    </sheetView>
  </sheetViews>
  <sheetFormatPr defaultColWidth="9.125" defaultRowHeight="24"/>
  <cols>
    <col min="1" max="1" width="3.375" style="282" customWidth="1"/>
    <col min="2" max="2" width="72.75" style="63" customWidth="1"/>
    <col min="3" max="3" width="11.875" style="63" customWidth="1"/>
    <col min="4" max="4" width="11.875" style="318" customWidth="1"/>
    <col min="5" max="5" width="11.875" style="284" customWidth="1"/>
    <col min="6" max="6" width="11.875" style="324" customWidth="1"/>
    <col min="7" max="7" width="11.875" style="284" customWidth="1"/>
    <col min="8" max="18" width="3.625" style="282" customWidth="1"/>
    <col min="19" max="16384" width="9.125" style="63"/>
  </cols>
  <sheetData>
    <row r="1" spans="1:19">
      <c r="A1" s="381" t="s">
        <v>578</v>
      </c>
      <c r="B1" s="381"/>
      <c r="C1" s="381"/>
      <c r="D1" s="381"/>
      <c r="E1" s="381"/>
      <c r="F1" s="381"/>
      <c r="G1" s="381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128"/>
    </row>
    <row r="2" spans="1:19">
      <c r="A2" s="381" t="s">
        <v>69</v>
      </c>
      <c r="B2" s="381"/>
      <c r="C2" s="381"/>
      <c r="D2" s="381"/>
      <c r="E2" s="381"/>
      <c r="F2" s="381"/>
      <c r="G2" s="381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128"/>
    </row>
    <row r="3" spans="1:19" s="282" customFormat="1" ht="24.75" thickBot="1">
      <c r="A3" s="381" t="s">
        <v>22</v>
      </c>
      <c r="B3" s="381"/>
      <c r="C3" s="381"/>
      <c r="D3" s="381"/>
      <c r="E3" s="381"/>
      <c r="F3" s="381"/>
      <c r="G3" s="381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1"/>
    </row>
    <row r="4" spans="1:19" ht="24" customHeight="1">
      <c r="A4" s="400" t="s">
        <v>582</v>
      </c>
      <c r="B4" s="400"/>
      <c r="C4" s="400" t="s">
        <v>580</v>
      </c>
      <c r="D4" s="404" t="s">
        <v>575</v>
      </c>
      <c r="E4" s="400" t="s">
        <v>579</v>
      </c>
      <c r="F4" s="404" t="s">
        <v>576</v>
      </c>
      <c r="G4" s="400" t="s">
        <v>581</v>
      </c>
      <c r="H4" s="283"/>
      <c r="I4" s="283"/>
      <c r="J4" s="281"/>
      <c r="K4" s="281"/>
      <c r="L4" s="281"/>
      <c r="M4" s="281"/>
      <c r="N4" s="281"/>
      <c r="O4" s="281"/>
      <c r="P4" s="281"/>
      <c r="Q4" s="281"/>
      <c r="R4" s="281"/>
      <c r="S4" s="128"/>
    </row>
    <row r="5" spans="1:19" ht="24" customHeight="1">
      <c r="A5" s="401"/>
      <c r="B5" s="401"/>
      <c r="C5" s="401"/>
      <c r="D5" s="405"/>
      <c r="E5" s="401"/>
      <c r="F5" s="405"/>
      <c r="G5" s="401"/>
      <c r="H5" s="283"/>
      <c r="I5" s="283"/>
      <c r="J5" s="281"/>
      <c r="K5" s="281"/>
      <c r="L5" s="281"/>
      <c r="M5" s="281"/>
      <c r="N5" s="281"/>
      <c r="O5" s="281"/>
      <c r="P5" s="281"/>
      <c r="Q5" s="281"/>
      <c r="R5" s="281"/>
      <c r="S5" s="128"/>
    </row>
    <row r="6" spans="1:19" ht="41.25" customHeight="1" thickBot="1">
      <c r="A6" s="402"/>
      <c r="B6" s="402"/>
      <c r="C6" s="402"/>
      <c r="D6" s="406"/>
      <c r="E6" s="402"/>
      <c r="F6" s="406"/>
      <c r="G6" s="402"/>
      <c r="H6" s="283"/>
      <c r="I6" s="283"/>
      <c r="J6" s="281"/>
      <c r="K6" s="281"/>
      <c r="L6" s="281"/>
      <c r="M6" s="281"/>
      <c r="N6" s="281"/>
      <c r="O6" s="281"/>
      <c r="P6" s="281"/>
      <c r="Q6" s="281"/>
      <c r="R6" s="281"/>
      <c r="S6" s="128"/>
    </row>
    <row r="7" spans="1:19">
      <c r="A7" s="297" t="s">
        <v>584</v>
      </c>
      <c r="B7" s="296"/>
      <c r="C7" s="298"/>
      <c r="D7" s="315"/>
      <c r="E7" s="299"/>
      <c r="F7" s="319"/>
      <c r="G7" s="295"/>
    </row>
    <row r="8" spans="1:19" ht="24.75" thickBot="1">
      <c r="A8" s="293"/>
      <c r="B8" s="294" t="s">
        <v>583</v>
      </c>
      <c r="C8" s="127">
        <v>12</v>
      </c>
      <c r="D8" s="316">
        <f>C8*100/58</f>
        <v>20.689655172413794</v>
      </c>
      <c r="E8" s="295">
        <f>'1 (1.1)'!C154</f>
        <v>2488000</v>
      </c>
      <c r="F8" s="319">
        <f>E8*100/E39</f>
        <v>45.174761688606445</v>
      </c>
      <c r="G8" s="302" t="s">
        <v>24</v>
      </c>
    </row>
    <row r="9" spans="1:19" ht="24.75" thickBot="1">
      <c r="A9" s="403" t="s">
        <v>577</v>
      </c>
      <c r="B9" s="403"/>
      <c r="C9" s="338">
        <v>12</v>
      </c>
      <c r="D9" s="339">
        <f>D8</f>
        <v>20.689655172413794</v>
      </c>
      <c r="E9" s="340">
        <f>E8</f>
        <v>2488000</v>
      </c>
      <c r="F9" s="341">
        <f>F8</f>
        <v>45.174761688606445</v>
      </c>
      <c r="G9" s="340"/>
    </row>
    <row r="10" spans="1:19">
      <c r="A10" s="330" t="s">
        <v>585</v>
      </c>
      <c r="B10" s="296"/>
      <c r="C10" s="298"/>
      <c r="D10" s="315"/>
      <c r="E10" s="299"/>
      <c r="F10" s="321"/>
      <c r="G10" s="295"/>
    </row>
    <row r="11" spans="1:19">
      <c r="A11" s="293"/>
      <c r="B11" s="128" t="s">
        <v>588</v>
      </c>
      <c r="C11" s="293">
        <v>4</v>
      </c>
      <c r="D11" s="315">
        <f>C11*100/58</f>
        <v>6.8965517241379306</v>
      </c>
      <c r="E11" s="293">
        <f>'2 (2.1 )'!T29</f>
        <v>175000</v>
      </c>
      <c r="F11" s="321">
        <f>E11*100/E39</f>
        <v>3.1774852473899227</v>
      </c>
      <c r="G11" s="295" t="s">
        <v>26</v>
      </c>
    </row>
    <row r="12" spans="1:19" ht="24.75" thickBot="1">
      <c r="A12" s="292"/>
      <c r="B12" s="128" t="s">
        <v>587</v>
      </c>
      <c r="C12" s="292">
        <v>1</v>
      </c>
      <c r="D12" s="317">
        <f>C12*100/58</f>
        <v>1.7241379310344827</v>
      </c>
      <c r="E12" s="292">
        <f>'2 (2.1 )'!T40</f>
        <v>20000</v>
      </c>
      <c r="F12" s="322">
        <f>E12*100/E39</f>
        <v>0.36314117113027689</v>
      </c>
      <c r="G12" s="295" t="s">
        <v>26</v>
      </c>
    </row>
    <row r="13" spans="1:19" ht="21.75" customHeight="1" thickBot="1">
      <c r="A13" s="403" t="s">
        <v>577</v>
      </c>
      <c r="B13" s="403"/>
      <c r="C13" s="338">
        <f>C11+C12</f>
        <v>5</v>
      </c>
      <c r="D13" s="339">
        <f>D11+D12</f>
        <v>8.6206896551724128</v>
      </c>
      <c r="E13" s="338">
        <f>E11+E12</f>
        <v>195000</v>
      </c>
      <c r="F13" s="341">
        <f>F11+F12</f>
        <v>3.5406264185201994</v>
      </c>
      <c r="G13" s="340"/>
    </row>
    <row r="14" spans="1:19">
      <c r="A14" s="326" t="s">
        <v>586</v>
      </c>
      <c r="B14" s="327"/>
      <c r="C14" s="291"/>
      <c r="D14" s="325"/>
      <c r="E14" s="300"/>
      <c r="F14" s="323"/>
      <c r="G14" s="303"/>
    </row>
    <row r="15" spans="1:19">
      <c r="A15" s="293"/>
      <c r="B15" s="294" t="s">
        <v>590</v>
      </c>
      <c r="C15" s="282">
        <v>2</v>
      </c>
      <c r="D15" s="316">
        <f t="shared" ref="D15:D20" si="0">C15*100/58</f>
        <v>3.4482758620689653</v>
      </c>
      <c r="E15" s="127">
        <f>'3 (3.1)'!T18</f>
        <v>125000</v>
      </c>
      <c r="F15" s="321">
        <f>E15*100/E39</f>
        <v>2.2696323195642307</v>
      </c>
      <c r="G15" s="295" t="s">
        <v>26</v>
      </c>
    </row>
    <row r="16" spans="1:19">
      <c r="A16" s="293"/>
      <c r="B16" s="294" t="s">
        <v>589</v>
      </c>
      <c r="C16" s="282">
        <v>3</v>
      </c>
      <c r="D16" s="316">
        <f t="shared" si="0"/>
        <v>5.1724137931034484</v>
      </c>
      <c r="E16" s="127">
        <f>'3 (3.1)'!T44</f>
        <v>1017400</v>
      </c>
      <c r="F16" s="321">
        <f>E16*100/E39</f>
        <v>18.472991375397186</v>
      </c>
      <c r="G16" s="295" t="s">
        <v>26</v>
      </c>
    </row>
    <row r="17" spans="1:7">
      <c r="A17" s="293"/>
      <c r="B17" s="294" t="s">
        <v>591</v>
      </c>
      <c r="C17" s="282">
        <v>3</v>
      </c>
      <c r="D17" s="316">
        <f t="shared" si="0"/>
        <v>5.1724137931034484</v>
      </c>
      <c r="E17" s="127">
        <f>'3 (3.1)'!T93</f>
        <v>73000</v>
      </c>
      <c r="F17" s="321">
        <f>E17*100/E39</f>
        <v>1.3254652746255107</v>
      </c>
      <c r="G17" s="295" t="s">
        <v>26</v>
      </c>
    </row>
    <row r="18" spans="1:7">
      <c r="A18" s="293"/>
      <c r="B18" s="294" t="s">
        <v>592</v>
      </c>
      <c r="C18" s="282">
        <v>5</v>
      </c>
      <c r="D18" s="316">
        <f t="shared" si="0"/>
        <v>8.6206896551724146</v>
      </c>
      <c r="E18" s="127">
        <f>'3 (3.1)'!T122</f>
        <v>126100</v>
      </c>
      <c r="F18" s="321">
        <f>E18*100/E39</f>
        <v>2.2896050839763959</v>
      </c>
      <c r="G18" s="295" t="s">
        <v>26</v>
      </c>
    </row>
    <row r="19" spans="1:7">
      <c r="A19" s="293"/>
      <c r="B19" s="294" t="s">
        <v>593</v>
      </c>
      <c r="C19" s="282">
        <v>2</v>
      </c>
      <c r="D19" s="316">
        <f t="shared" si="0"/>
        <v>3.4482758620689653</v>
      </c>
      <c r="E19" s="127">
        <f>'3 (3.1)'!T163</f>
        <v>60000</v>
      </c>
      <c r="F19" s="321">
        <f>E19*100/E39</f>
        <v>1.0894235133908308</v>
      </c>
      <c r="G19" s="295" t="s">
        <v>26</v>
      </c>
    </row>
    <row r="20" spans="1:7" ht="24.75" thickBot="1">
      <c r="A20" s="293"/>
      <c r="B20" s="294" t="s">
        <v>594</v>
      </c>
      <c r="C20" s="282">
        <v>12</v>
      </c>
      <c r="D20" s="316">
        <f t="shared" si="0"/>
        <v>20.689655172413794</v>
      </c>
      <c r="E20" s="301">
        <f>'3 (3.1)'!T192</f>
        <v>453000</v>
      </c>
      <c r="F20" s="322">
        <f>E20*100/E39</f>
        <v>8.2251475261007716</v>
      </c>
      <c r="G20" s="295" t="s">
        <v>26</v>
      </c>
    </row>
    <row r="21" spans="1:7" ht="21" customHeight="1" thickBot="1">
      <c r="A21" s="403" t="s">
        <v>577</v>
      </c>
      <c r="B21" s="403"/>
      <c r="C21" s="338">
        <f>C15+C16+C17+C18+C19+C20</f>
        <v>27</v>
      </c>
      <c r="D21" s="339">
        <f>D15+D16+D17+D18+D19+D20</f>
        <v>46.551724137931032</v>
      </c>
      <c r="E21" s="338">
        <f>E15+E16+E17+E18+E19+E20</f>
        <v>1854500</v>
      </c>
      <c r="F21" s="341">
        <f>F15+F16+F17+F18+F19+F20</f>
        <v>33.672265093054925</v>
      </c>
      <c r="G21" s="340"/>
    </row>
    <row r="22" spans="1:7">
      <c r="G22" s="284">
        <v>4</v>
      </c>
    </row>
    <row r="23" spans="1:7">
      <c r="A23" s="414" t="s">
        <v>582</v>
      </c>
      <c r="B23" s="415"/>
      <c r="C23" s="407" t="s">
        <v>580</v>
      </c>
      <c r="D23" s="420" t="s">
        <v>575</v>
      </c>
      <c r="E23" s="407" t="s">
        <v>579</v>
      </c>
      <c r="F23" s="420" t="s">
        <v>576</v>
      </c>
      <c r="G23" s="407" t="s">
        <v>581</v>
      </c>
    </row>
    <row r="24" spans="1:7">
      <c r="A24" s="416"/>
      <c r="B24" s="417"/>
      <c r="C24" s="408"/>
      <c r="D24" s="421"/>
      <c r="E24" s="408"/>
      <c r="F24" s="421"/>
      <c r="G24" s="408"/>
    </row>
    <row r="25" spans="1:7" ht="42" customHeight="1">
      <c r="A25" s="418"/>
      <c r="B25" s="419"/>
      <c r="C25" s="409"/>
      <c r="D25" s="422"/>
      <c r="E25" s="409"/>
      <c r="F25" s="422"/>
      <c r="G25" s="409"/>
    </row>
    <row r="26" spans="1:7">
      <c r="A26" s="410" t="s">
        <v>595</v>
      </c>
      <c r="B26" s="411"/>
      <c r="C26" s="285"/>
      <c r="D26" s="328"/>
      <c r="E26" s="286"/>
      <c r="F26" s="320"/>
      <c r="G26" s="286"/>
    </row>
    <row r="27" spans="1:7">
      <c r="A27" s="293"/>
      <c r="B27" s="294" t="s">
        <v>596</v>
      </c>
      <c r="C27" s="127">
        <v>1</v>
      </c>
      <c r="D27" s="316">
        <f>C27*100/58</f>
        <v>1.7241379310344827</v>
      </c>
      <c r="E27" s="295">
        <f>'4 (4.1)'!D10</f>
        <v>50000</v>
      </c>
      <c r="F27" s="321">
        <f>E27*100/E39</f>
        <v>0.90785292782569227</v>
      </c>
      <c r="G27" s="295" t="s">
        <v>26</v>
      </c>
    </row>
    <row r="28" spans="1:7" ht="24.75" thickBot="1">
      <c r="A28" s="293"/>
      <c r="B28" s="294" t="s">
        <v>597</v>
      </c>
      <c r="C28" s="127">
        <v>1</v>
      </c>
      <c r="D28" s="316">
        <f>C28*100/58</f>
        <v>1.7241379310344827</v>
      </c>
      <c r="E28" s="295">
        <v>10000</v>
      </c>
      <c r="F28" s="321">
        <f>E28*100/E39</f>
        <v>0.18157058556513844</v>
      </c>
      <c r="G28" s="295" t="s">
        <v>26</v>
      </c>
    </row>
    <row r="29" spans="1:7" ht="24.75" thickBot="1">
      <c r="A29" s="403" t="s">
        <v>577</v>
      </c>
      <c r="B29" s="403"/>
      <c r="C29" s="338">
        <f>C27+C28</f>
        <v>2</v>
      </c>
      <c r="D29" s="339">
        <f>D27+D28</f>
        <v>3.4482758620689653</v>
      </c>
      <c r="E29" s="338">
        <f>E27+E28</f>
        <v>60000</v>
      </c>
      <c r="F29" s="341">
        <f>F27+F28</f>
        <v>1.0894235133908308</v>
      </c>
      <c r="G29" s="340"/>
    </row>
    <row r="30" spans="1:7">
      <c r="A30" s="412" t="s">
        <v>598</v>
      </c>
      <c r="B30" s="413"/>
      <c r="C30" s="129"/>
      <c r="D30" s="316"/>
      <c r="E30" s="295"/>
      <c r="F30" s="321"/>
      <c r="G30" s="295"/>
    </row>
    <row r="31" spans="1:7">
      <c r="A31" s="293"/>
      <c r="B31" s="294" t="s">
        <v>599</v>
      </c>
      <c r="C31" s="127">
        <v>9</v>
      </c>
      <c r="D31" s="316">
        <f>C31*100/58</f>
        <v>15.517241379310345</v>
      </c>
      <c r="E31" s="295">
        <f>'5 (5.1)'!T16+'5 (5.1)'!T62</f>
        <v>820000</v>
      </c>
      <c r="F31" s="321">
        <f>E31*100/E39</f>
        <v>14.888788016341353</v>
      </c>
      <c r="G31" s="295" t="s">
        <v>26</v>
      </c>
    </row>
    <row r="32" spans="1:7">
      <c r="A32" s="293"/>
      <c r="B32" s="294" t="s">
        <v>602</v>
      </c>
      <c r="C32" s="127">
        <v>1</v>
      </c>
      <c r="D32" s="316">
        <f>C32*100/58</f>
        <v>1.7241379310344827</v>
      </c>
      <c r="E32" s="295">
        <f>'5 (5.1)'!T86</f>
        <v>20000</v>
      </c>
      <c r="F32" s="321">
        <f>E32*100/E39</f>
        <v>0.36314117113027689</v>
      </c>
      <c r="G32" s="295" t="s">
        <v>26</v>
      </c>
    </row>
    <row r="33" spans="1:7" ht="24.75" thickBot="1">
      <c r="A33" s="293"/>
      <c r="B33" s="294" t="s">
        <v>603</v>
      </c>
      <c r="C33" s="127">
        <v>1</v>
      </c>
      <c r="D33" s="316">
        <f>C33*100/58</f>
        <v>1.7241379310344827</v>
      </c>
      <c r="E33" s="295">
        <f>'5 (5.1)'!T113</f>
        <v>20000</v>
      </c>
      <c r="F33" s="321">
        <f>E33*100/E39</f>
        <v>0.36314117113027689</v>
      </c>
      <c r="G33" s="295" t="s">
        <v>26</v>
      </c>
    </row>
    <row r="34" spans="1:7" ht="24.75" thickBot="1">
      <c r="A34" s="403" t="s">
        <v>577</v>
      </c>
      <c r="B34" s="403"/>
      <c r="C34" s="338">
        <f>C31+C32+C33</f>
        <v>11</v>
      </c>
      <c r="D34" s="339">
        <f>D31+D32+D33</f>
        <v>18.965517241379313</v>
      </c>
      <c r="E34" s="338">
        <f>E31+E32+E33</f>
        <v>860000</v>
      </c>
      <c r="F34" s="341">
        <f>F31+F32+F33</f>
        <v>15.615070358601907</v>
      </c>
      <c r="G34" s="340"/>
    </row>
    <row r="35" spans="1:7">
      <c r="A35" s="412" t="s">
        <v>604</v>
      </c>
      <c r="B35" s="413"/>
      <c r="D35" s="316"/>
      <c r="E35" s="295"/>
      <c r="F35" s="321"/>
      <c r="G35" s="295"/>
    </row>
    <row r="36" spans="1:7">
      <c r="A36" s="293"/>
      <c r="B36" s="329" t="s">
        <v>605</v>
      </c>
      <c r="D36" s="129"/>
      <c r="E36" s="295"/>
      <c r="F36" s="321"/>
      <c r="G36" s="295"/>
    </row>
    <row r="37" spans="1:7" ht="24.75" thickBot="1">
      <c r="A37" s="293"/>
      <c r="B37" s="294" t="s">
        <v>640</v>
      </c>
      <c r="C37" s="282">
        <v>1</v>
      </c>
      <c r="D37" s="316">
        <f>C37*100/58</f>
        <v>1.7241379310344827</v>
      </c>
      <c r="E37" s="295">
        <f>'6 (6.1)'!D10</f>
        <v>50000</v>
      </c>
      <c r="F37" s="321">
        <f>E37*100/E39</f>
        <v>0.90785292782569227</v>
      </c>
      <c r="G37" s="295" t="s">
        <v>26</v>
      </c>
    </row>
    <row r="38" spans="1:7" ht="24.75" thickBot="1">
      <c r="A38" s="423" t="s">
        <v>577</v>
      </c>
      <c r="B38" s="423"/>
      <c r="C38" s="342">
        <f>C37</f>
        <v>1</v>
      </c>
      <c r="D38" s="343">
        <f>D37</f>
        <v>1.7241379310344827</v>
      </c>
      <c r="E38" s="342">
        <f>E37</f>
        <v>50000</v>
      </c>
      <c r="F38" s="344">
        <f>F37</f>
        <v>0.90785292782569227</v>
      </c>
      <c r="G38" s="345"/>
    </row>
    <row r="39" spans="1:7" ht="25.5" thickTop="1" thickBot="1">
      <c r="A39" s="424" t="s">
        <v>639</v>
      </c>
      <c r="B39" s="424"/>
      <c r="C39" s="346">
        <f>C9+C13+C21+C29+C34+C38</f>
        <v>58</v>
      </c>
      <c r="D39" s="347">
        <f>D9+D13+D21+D29+D34+D38</f>
        <v>100</v>
      </c>
      <c r="E39" s="346">
        <f>E9+E13+E21+E29+E34+E38</f>
        <v>5507500</v>
      </c>
      <c r="F39" s="348">
        <f>F9+F13+F21+F29+F34+F38</f>
        <v>100</v>
      </c>
      <c r="G39" s="349"/>
    </row>
    <row r="40" spans="1:7" ht="24.75" thickTop="1"/>
    <row r="42" spans="1:7">
      <c r="G42" s="284">
        <v>5</v>
      </c>
    </row>
  </sheetData>
  <mergeCells count="25">
    <mergeCell ref="A34:B34"/>
    <mergeCell ref="A35:B35"/>
    <mergeCell ref="A38:B38"/>
    <mergeCell ref="A39:B39"/>
    <mergeCell ref="F23:F25"/>
    <mergeCell ref="G23:G25"/>
    <mergeCell ref="A26:B26"/>
    <mergeCell ref="A29:B29"/>
    <mergeCell ref="A30:B30"/>
    <mergeCell ref="A21:B21"/>
    <mergeCell ref="A23:B25"/>
    <mergeCell ref="C23:C25"/>
    <mergeCell ref="D23:D25"/>
    <mergeCell ref="E23:E25"/>
    <mergeCell ref="A9:B9"/>
    <mergeCell ref="A4:B6"/>
    <mergeCell ref="D4:D6"/>
    <mergeCell ref="F4:F6"/>
    <mergeCell ref="A13:B13"/>
    <mergeCell ref="A1:G1"/>
    <mergeCell ref="A2:G2"/>
    <mergeCell ref="A3:G3"/>
    <mergeCell ref="E4:E6"/>
    <mergeCell ref="C4:C6"/>
    <mergeCell ref="G4:G6"/>
  </mergeCells>
  <pageMargins left="0.11811023622047245" right="7.874015748031496E-2" top="0.51181102362204722" bottom="0.11811023622047245" header="0.74803149606299213" footer="0.15748031496062992"/>
  <pageSetup paperSize="9" orientation="landscape" r:id="rId1"/>
  <headerFooter>
    <oddHeader>&amp;R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S15"/>
  <sheetViews>
    <sheetView zoomScale="110" zoomScaleNormal="110" workbookViewId="0">
      <selection activeCell="H19" sqref="H19"/>
    </sheetView>
  </sheetViews>
  <sheetFormatPr defaultColWidth="9.125" defaultRowHeight="24"/>
  <cols>
    <col min="1" max="1" width="3.375" style="282" customWidth="1"/>
    <col min="2" max="2" width="71.125" style="63" customWidth="1"/>
    <col min="3" max="3" width="11.875" style="63" customWidth="1"/>
    <col min="4" max="4" width="11.875" style="318" customWidth="1"/>
    <col min="5" max="5" width="11.875" style="284" customWidth="1"/>
    <col min="6" max="6" width="11.875" style="324" customWidth="1"/>
    <col min="7" max="7" width="11.875" style="284" customWidth="1"/>
    <col min="8" max="18" width="3.625" style="282" customWidth="1"/>
    <col min="19" max="16384" width="9.125" style="63"/>
  </cols>
  <sheetData>
    <row r="1" spans="1:19">
      <c r="A1" s="381" t="s">
        <v>641</v>
      </c>
      <c r="B1" s="381"/>
      <c r="C1" s="381"/>
      <c r="D1" s="381"/>
      <c r="E1" s="381"/>
      <c r="F1" s="381"/>
      <c r="G1" s="381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128"/>
    </row>
    <row r="2" spans="1:19">
      <c r="A2" s="381" t="s">
        <v>69</v>
      </c>
      <c r="B2" s="381"/>
      <c r="C2" s="381"/>
      <c r="D2" s="381"/>
      <c r="E2" s="381"/>
      <c r="F2" s="381"/>
      <c r="G2" s="381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128"/>
    </row>
    <row r="3" spans="1:19" s="282" customFormat="1">
      <c r="A3" s="381" t="s">
        <v>22</v>
      </c>
      <c r="B3" s="381"/>
      <c r="C3" s="381"/>
      <c r="D3" s="381"/>
      <c r="E3" s="381"/>
      <c r="F3" s="381"/>
      <c r="G3" s="381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1"/>
    </row>
    <row r="4" spans="1:19" ht="15.75" customHeight="1" thickBot="1">
      <c r="A4" s="279"/>
      <c r="B4" s="283"/>
      <c r="C4" s="283"/>
      <c r="D4" s="314"/>
      <c r="E4" s="283"/>
      <c r="F4" s="314"/>
      <c r="G4" s="283"/>
      <c r="H4" s="283"/>
      <c r="I4" s="283"/>
      <c r="J4" s="281"/>
      <c r="K4" s="281"/>
      <c r="L4" s="281"/>
      <c r="M4" s="281"/>
      <c r="N4" s="281"/>
      <c r="O4" s="281"/>
      <c r="P4" s="281"/>
      <c r="Q4" s="281"/>
      <c r="R4" s="281"/>
      <c r="S4" s="128"/>
    </row>
    <row r="5" spans="1:19" ht="24" customHeight="1">
      <c r="A5" s="400" t="s">
        <v>642</v>
      </c>
      <c r="B5" s="400"/>
      <c r="C5" s="400" t="s">
        <v>580</v>
      </c>
      <c r="D5" s="404" t="s">
        <v>575</v>
      </c>
      <c r="E5" s="400" t="s">
        <v>579</v>
      </c>
      <c r="F5" s="404" t="s">
        <v>576</v>
      </c>
      <c r="G5" s="400" t="s">
        <v>581</v>
      </c>
      <c r="H5" s="283"/>
      <c r="I5" s="283"/>
      <c r="J5" s="281"/>
      <c r="K5" s="281"/>
      <c r="L5" s="281"/>
      <c r="M5" s="281"/>
      <c r="N5" s="281"/>
      <c r="O5" s="281"/>
      <c r="P5" s="281"/>
      <c r="Q5" s="281"/>
      <c r="R5" s="281"/>
      <c r="S5" s="128"/>
    </row>
    <row r="6" spans="1:19" ht="24" customHeight="1">
      <c r="A6" s="401"/>
      <c r="B6" s="401"/>
      <c r="C6" s="401"/>
      <c r="D6" s="405"/>
      <c r="E6" s="401"/>
      <c r="F6" s="405"/>
      <c r="G6" s="401"/>
      <c r="H6" s="283"/>
      <c r="I6" s="283"/>
      <c r="J6" s="281"/>
      <c r="K6" s="281"/>
      <c r="L6" s="281"/>
      <c r="M6" s="281"/>
      <c r="N6" s="281"/>
      <c r="O6" s="281"/>
      <c r="P6" s="281"/>
      <c r="Q6" s="281"/>
      <c r="R6" s="281"/>
      <c r="S6" s="128"/>
    </row>
    <row r="7" spans="1:19" ht="42.75" customHeight="1" thickBot="1">
      <c r="A7" s="402"/>
      <c r="B7" s="402"/>
      <c r="C7" s="402"/>
      <c r="D7" s="406"/>
      <c r="E7" s="402"/>
      <c r="F7" s="406"/>
      <c r="G7" s="402"/>
      <c r="H7" s="283"/>
      <c r="I7" s="283"/>
      <c r="J7" s="281"/>
      <c r="K7" s="281"/>
      <c r="L7" s="281"/>
      <c r="M7" s="281"/>
      <c r="N7" s="281"/>
      <c r="O7" s="281"/>
      <c r="P7" s="281"/>
      <c r="Q7" s="281"/>
      <c r="R7" s="281"/>
      <c r="S7" s="128"/>
    </row>
    <row r="8" spans="1:19" ht="131.25" customHeight="1" thickBot="1">
      <c r="A8" s="332" t="s">
        <v>643</v>
      </c>
      <c r="B8" s="331"/>
      <c r="C8" s="333">
        <v>6</v>
      </c>
      <c r="D8" s="334">
        <f>C8*100/C9</f>
        <v>100</v>
      </c>
      <c r="E8" s="335">
        <f>บัญชีครุภัณฑ์!S146</f>
        <v>262300</v>
      </c>
      <c r="F8" s="336">
        <f>E8*100/E10</f>
        <v>100</v>
      </c>
      <c r="G8" s="337" t="s">
        <v>26</v>
      </c>
    </row>
    <row r="9" spans="1:19" s="282" customFormat="1" ht="33.75" customHeight="1" thickBot="1">
      <c r="A9" s="425" t="s">
        <v>577</v>
      </c>
      <c r="B9" s="425"/>
      <c r="C9" s="354">
        <f t="shared" ref="C9:F10" si="0">C8</f>
        <v>6</v>
      </c>
      <c r="D9" s="355">
        <f t="shared" si="0"/>
        <v>100</v>
      </c>
      <c r="E9" s="354">
        <f t="shared" si="0"/>
        <v>262300</v>
      </c>
      <c r="F9" s="356">
        <f t="shared" si="0"/>
        <v>100</v>
      </c>
      <c r="G9" s="357"/>
      <c r="S9" s="63"/>
    </row>
    <row r="10" spans="1:19" s="282" customFormat="1" ht="44.25" customHeight="1" thickTop="1" thickBot="1">
      <c r="A10" s="426" t="s">
        <v>639</v>
      </c>
      <c r="B10" s="426"/>
      <c r="C10" s="350">
        <f t="shared" si="0"/>
        <v>6</v>
      </c>
      <c r="D10" s="351">
        <f t="shared" si="0"/>
        <v>100</v>
      </c>
      <c r="E10" s="350">
        <f t="shared" si="0"/>
        <v>262300</v>
      </c>
      <c r="F10" s="352">
        <f t="shared" si="0"/>
        <v>100</v>
      </c>
      <c r="G10" s="353"/>
      <c r="S10" s="63"/>
    </row>
    <row r="11" spans="1:19" s="282" customFormat="1" ht="24.75" thickTop="1">
      <c r="B11" s="63"/>
      <c r="C11" s="63"/>
      <c r="D11" s="318"/>
      <c r="E11" s="284"/>
      <c r="F11" s="324"/>
      <c r="G11" s="284"/>
      <c r="S11" s="63"/>
    </row>
    <row r="15" spans="1:19">
      <c r="G15" s="284">
        <v>6</v>
      </c>
    </row>
  </sheetData>
  <mergeCells count="11">
    <mergeCell ref="A9:B9"/>
    <mergeCell ref="A10:B10"/>
    <mergeCell ref="A1:G1"/>
    <mergeCell ref="A2:G2"/>
    <mergeCell ref="A3:G3"/>
    <mergeCell ref="A5:B7"/>
    <mergeCell ref="C5:C7"/>
    <mergeCell ref="D5:D7"/>
    <mergeCell ref="E5:E7"/>
    <mergeCell ref="F5:F7"/>
    <mergeCell ref="G5:G7"/>
  </mergeCells>
  <pageMargins left="0.11811023622047245" right="7.874015748031496E-2" top="0.51181102362204722" bottom="0.11811023622047245" header="0.74803149606299213" footer="0.15748031496062992"/>
  <pageSetup paperSize="9" orientation="landscape" r:id="rId1"/>
  <headerFooter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1 (1.1)</vt:lpstr>
      <vt:lpstr>2 (2.1 )</vt:lpstr>
      <vt:lpstr>3 (3.1)</vt:lpstr>
      <vt:lpstr>4 (4.1)</vt:lpstr>
      <vt:lpstr>5 (5.1)</vt:lpstr>
      <vt:lpstr>6 (6.1)</vt:lpstr>
      <vt:lpstr>บัญชีครุภัณฑ์</vt:lpstr>
      <vt:lpstr>รวม ผด.1</vt:lpstr>
      <vt:lpstr>รวม ผด.1 ครุภัณฑ์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2018-03-20T07:23:17Z</cp:lastPrinted>
  <dcterms:created xsi:type="dcterms:W3CDTF">2013-05-01T02:41:19Z</dcterms:created>
  <dcterms:modified xsi:type="dcterms:W3CDTF">2018-03-20T09:54:08Z</dcterms:modified>
</cp:coreProperties>
</file>